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PSS" sheetId="1" r:id="rId1"/>
    <sheet name="Datatest" sheetId="2" r:id="rId2"/>
    <sheet name="Dictionary" sheetId="3" r:id="rId3"/>
    <sheet name="New Cases" sheetId="4" r:id="rId4"/>
    <sheet name="New Variables" sheetId="5" r:id="rId5"/>
  </sheets>
  <definedNames/>
  <calcPr fullCalcOnLoad="1"/>
</workbook>
</file>

<file path=xl/sharedStrings.xml><?xml version="1.0" encoding="utf-8"?>
<sst xmlns="http://schemas.openxmlformats.org/spreadsheetml/2006/main" count="2605" uniqueCount="797">
  <si>
    <t>Age</t>
  </si>
  <si>
    <t>Gender</t>
  </si>
  <si>
    <t>IDNumber</t>
  </si>
  <si>
    <t>Group</t>
  </si>
  <si>
    <t>CGI</t>
  </si>
  <si>
    <t>Normal</t>
  </si>
  <si>
    <t>Borderline</t>
  </si>
  <si>
    <t>Mildly ill</t>
  </si>
  <si>
    <t>Moderately ill</t>
  </si>
  <si>
    <t>Markedly ill</t>
  </si>
  <si>
    <t>Severely ill</t>
  </si>
  <si>
    <t>Extremely ill</t>
  </si>
  <si>
    <t>Site</t>
  </si>
  <si>
    <t>CogTest_Time1</t>
  </si>
  <si>
    <t>CogTest_Time2</t>
  </si>
  <si>
    <t>Treatment 1</t>
  </si>
  <si>
    <t>Toronto</t>
  </si>
  <si>
    <t>Treatment 2</t>
  </si>
  <si>
    <t>Montreal</t>
  </si>
  <si>
    <t>Control</t>
  </si>
  <si>
    <t>Date</t>
  </si>
  <si>
    <t>4/6/1993</t>
  </si>
  <si>
    <t>CGI Codes</t>
  </si>
  <si>
    <t>Gender Codes</t>
  </si>
  <si>
    <t>Male</t>
  </si>
  <si>
    <t>Female</t>
  </si>
  <si>
    <t>Site Codes</t>
  </si>
  <si>
    <t>Date2</t>
  </si>
  <si>
    <t>3</t>
  </si>
  <si>
    <t>8/29/1997</t>
  </si>
  <si>
    <t>2</t>
  </si>
  <si>
    <t>4/26/1998</t>
  </si>
  <si>
    <t>1</t>
  </si>
  <si>
    <t>12/22/1997</t>
  </si>
  <si>
    <t>5/27/1998</t>
  </si>
  <si>
    <t>7/15/2011</t>
  </si>
  <si>
    <t>8/13/1994</t>
  </si>
  <si>
    <t>11/22/1998</t>
  </si>
  <si>
    <t>10/23/2000</t>
  </si>
  <si>
    <t>11/13/2009</t>
  </si>
  <si>
    <t>12/2/2011</t>
  </si>
  <si>
    <t>2/12/1997</t>
  </si>
  <si>
    <t>9/26/2006</t>
  </si>
  <si>
    <t>1/8/1995</t>
  </si>
  <si>
    <t>6/27/2008</t>
  </si>
  <si>
    <t>11/22/2010</t>
  </si>
  <si>
    <t>7/8/2009</t>
  </si>
  <si>
    <t>7/10/2011</t>
  </si>
  <si>
    <t>11/29/1999</t>
  </si>
  <si>
    <t>10/1/1993</t>
  </si>
  <si>
    <t>2/14/1996</t>
  </si>
  <si>
    <t>6/17/1993</t>
  </si>
  <si>
    <t>3/3/1998</t>
  </si>
  <si>
    <t>7/5/2008</t>
  </si>
  <si>
    <t>2/1/2011</t>
  </si>
  <si>
    <t>4/30/2000</t>
  </si>
  <si>
    <t>4/21/1994</t>
  </si>
  <si>
    <t>6/24/1992</t>
  </si>
  <si>
    <t>6/16/2006</t>
  </si>
  <si>
    <t>11/6/2010</t>
  </si>
  <si>
    <t>2/17/2011</t>
  </si>
  <si>
    <t>5/27/2011</t>
  </si>
  <si>
    <t>10/17/2003</t>
  </si>
  <si>
    <t>5/25/1994</t>
  </si>
  <si>
    <t>11/30/2001</t>
  </si>
  <si>
    <t>12/17/2009</t>
  </si>
  <si>
    <t>10/3/2002</t>
  </si>
  <si>
    <t>8/25/2010</t>
  </si>
  <si>
    <t>9/11/2011</t>
  </si>
  <si>
    <t>7/1/2008</t>
  </si>
  <si>
    <t>2/19/1998</t>
  </si>
  <si>
    <t>4/28/2004</t>
  </si>
  <si>
    <t>2/14/2008</t>
  </si>
  <si>
    <t>2/4/2001</t>
  </si>
  <si>
    <t>6/2/2000</t>
  </si>
  <si>
    <t>2/27/2003</t>
  </si>
  <si>
    <t>6/10/2006</t>
  </si>
  <si>
    <t>6/12/1998</t>
  </si>
  <si>
    <t>2/19/2005</t>
  </si>
  <si>
    <t>10/17/1993</t>
  </si>
  <si>
    <t>6/12/1992</t>
  </si>
  <si>
    <t>11/19/2000</t>
  </si>
  <si>
    <t>6/15/2008</t>
  </si>
  <si>
    <t>5/15/2007</t>
  </si>
  <si>
    <t>11/1/1998</t>
  </si>
  <si>
    <t>7/29/2011</t>
  </si>
  <si>
    <t>2/20/1999</t>
  </si>
  <si>
    <t>11/7/2002</t>
  </si>
  <si>
    <t>10/18/2010</t>
  </si>
  <si>
    <t>6/24/1996</t>
  </si>
  <si>
    <t>1/30/1997</t>
  </si>
  <si>
    <t>9/16/1992</t>
  </si>
  <si>
    <t>11/8/2009</t>
  </si>
  <si>
    <t>1/30/1995</t>
  </si>
  <si>
    <t>12/8/2007</t>
  </si>
  <si>
    <t>2/13/1996</t>
  </si>
  <si>
    <t>1/1/1992</t>
  </si>
  <si>
    <t>2/26/2003</t>
  </si>
  <si>
    <t>2/2/2008</t>
  </si>
  <si>
    <t>4/12/1994</t>
  </si>
  <si>
    <t>3/17/1993</t>
  </si>
  <si>
    <t>9/23/1995</t>
  </si>
  <si>
    <t>3/2/2000</t>
  </si>
  <si>
    <t>4/23/2000</t>
  </si>
  <si>
    <t>9/3/2008</t>
  </si>
  <si>
    <t>10/29/2005</t>
  </si>
  <si>
    <t>8/23/2000</t>
  </si>
  <si>
    <t>10/9/2011</t>
  </si>
  <si>
    <t>5/19/1994</t>
  </si>
  <si>
    <t>10/14/1996</t>
  </si>
  <si>
    <t>10/19/2002</t>
  </si>
  <si>
    <t>5/26/1994</t>
  </si>
  <si>
    <t>2/24/1992</t>
  </si>
  <si>
    <t>11/29/2011</t>
  </si>
  <si>
    <t>6/12/2007</t>
  </si>
  <si>
    <t>9/13/1997</t>
  </si>
  <si>
    <t>6/30/1999</t>
  </si>
  <si>
    <t>8/24/2000</t>
  </si>
  <si>
    <t>3/16/2002</t>
  </si>
  <si>
    <t>8/19/2007</t>
  </si>
  <si>
    <t>1/4/2009</t>
  </si>
  <si>
    <t>2/18/2004</t>
  </si>
  <si>
    <t>7/6/2006</t>
  </si>
  <si>
    <t>5/14/1992</t>
  </si>
  <si>
    <t>6/11/2010</t>
  </si>
  <si>
    <t>8/11/1993</t>
  </si>
  <si>
    <t>2/7/2002</t>
  </si>
  <si>
    <t>3/2/1999</t>
  </si>
  <si>
    <t>6/30/2005</t>
  </si>
  <si>
    <t>1/7/2004</t>
  </si>
  <si>
    <t>11/3/2007</t>
  </si>
  <si>
    <t>12/21/2006</t>
  </si>
  <si>
    <t>1/5/2002</t>
  </si>
  <si>
    <t>6/19/2003</t>
  </si>
  <si>
    <t>10/30/2007</t>
  </si>
  <si>
    <t>8/25/1992</t>
  </si>
  <si>
    <t>10/20/2004</t>
  </si>
  <si>
    <t>3/8/1994</t>
  </si>
  <si>
    <t>6/5/2006</t>
  </si>
  <si>
    <t>8/30/2005</t>
  </si>
  <si>
    <t>2/3/1999</t>
  </si>
  <si>
    <t>4/23/1995</t>
  </si>
  <si>
    <t>6/11/2003</t>
  </si>
  <si>
    <t>3/23/2001</t>
  </si>
  <si>
    <t>7/10/2005</t>
  </si>
  <si>
    <t>1/29/1992</t>
  </si>
  <si>
    <t>5/22/2008</t>
  </si>
  <si>
    <t>5/4/2001</t>
  </si>
  <si>
    <t>5/9/2005</t>
  </si>
  <si>
    <t>6/22/2007</t>
  </si>
  <si>
    <t>8/1/1996</t>
  </si>
  <si>
    <t>10/19/2004</t>
  </si>
  <si>
    <t>11/14/2006</t>
  </si>
  <si>
    <t>11/26/2011</t>
  </si>
  <si>
    <t>5/16/2004</t>
  </si>
  <si>
    <t>4/9/2006</t>
  </si>
  <si>
    <t>6/5/2000</t>
  </si>
  <si>
    <t>3/29/2010</t>
  </si>
  <si>
    <t>2/8/1992</t>
  </si>
  <si>
    <t>2/4/2002</t>
  </si>
  <si>
    <t>2/4/1992</t>
  </si>
  <si>
    <t>9/4/2008</t>
  </si>
  <si>
    <t>6/11/2002</t>
  </si>
  <si>
    <t>11/27/1995</t>
  </si>
  <si>
    <t>1/7/2005</t>
  </si>
  <si>
    <t>11/12/2004</t>
  </si>
  <si>
    <t>11/10/2011</t>
  </si>
  <si>
    <t>5/11/2003</t>
  </si>
  <si>
    <t>11/3/1996</t>
  </si>
  <si>
    <t>11/4/2001</t>
  </si>
  <si>
    <t>12/13/2007</t>
  </si>
  <si>
    <t>9/28/2001</t>
  </si>
  <si>
    <t>7/4/2007</t>
  </si>
  <si>
    <t>6/23/2009</t>
  </si>
  <si>
    <t>6/24/2000</t>
  </si>
  <si>
    <t>1/9/2006</t>
  </si>
  <si>
    <t>7/24/1998</t>
  </si>
  <si>
    <t>11/19/1995</t>
  </si>
  <si>
    <t>4/22/2008</t>
  </si>
  <si>
    <t>3/9/2009</t>
  </si>
  <si>
    <t>1/10/1994</t>
  </si>
  <si>
    <t>12/7/1996</t>
  </si>
  <si>
    <t>5/1/2006</t>
  </si>
  <si>
    <t>10/5/2002</t>
  </si>
  <si>
    <t>6/25/1998</t>
  </si>
  <si>
    <t>9/6/2003</t>
  </si>
  <si>
    <t>11/28/2002</t>
  </si>
  <si>
    <t>3/18/2000</t>
  </si>
  <si>
    <t>2/18/2011</t>
  </si>
  <si>
    <t>1/12/2005</t>
  </si>
  <si>
    <t>3/26/1992</t>
  </si>
  <si>
    <t>10/16/1994</t>
  </si>
  <si>
    <t>12/5/1994</t>
  </si>
  <si>
    <t>9/25/1996</t>
  </si>
  <si>
    <t>10/18/2001</t>
  </si>
  <si>
    <t>3/15/1995</t>
  </si>
  <si>
    <t>2/17/2008</t>
  </si>
  <si>
    <t>12/4/2000</t>
  </si>
  <si>
    <t>6/25/2007</t>
  </si>
  <si>
    <t>4/20/2011</t>
  </si>
  <si>
    <t>1/8/2011</t>
  </si>
  <si>
    <t>8/22/1999</t>
  </si>
  <si>
    <t>10/8/1997</t>
  </si>
  <si>
    <t>3/16/2001</t>
  </si>
  <si>
    <t>9/21/2005</t>
  </si>
  <si>
    <t>2/3/2008</t>
  </si>
  <si>
    <t>6/16/2008</t>
  </si>
  <si>
    <t>12/12/1996</t>
  </si>
  <si>
    <t>10/27/2005</t>
  </si>
  <si>
    <t>11/7/2008</t>
  </si>
  <si>
    <t>12/2/1996</t>
  </si>
  <si>
    <t>2/29/2003</t>
  </si>
  <si>
    <t>5/15/2005</t>
  </si>
  <si>
    <t>10/5/2003</t>
  </si>
  <si>
    <t>2/5/1993</t>
  </si>
  <si>
    <t>5/23/1995</t>
  </si>
  <si>
    <t>7/17/2001</t>
  </si>
  <si>
    <t>4/1/2010</t>
  </si>
  <si>
    <t>11/21/2001</t>
  </si>
  <si>
    <t>8/21/2001</t>
  </si>
  <si>
    <t>6/19/1996</t>
  </si>
  <si>
    <t>12/29/1997</t>
  </si>
  <si>
    <t>3/28/2001</t>
  </si>
  <si>
    <t>5/19/2001</t>
  </si>
  <si>
    <t>6/17/2011</t>
  </si>
  <si>
    <t>11/1/2003</t>
  </si>
  <si>
    <t>10/1/1997</t>
  </si>
  <si>
    <t>7/19/2002</t>
  </si>
  <si>
    <t>3/15/2010</t>
  </si>
  <si>
    <t>8/2/2009</t>
  </si>
  <si>
    <t>4/1/2002</t>
  </si>
  <si>
    <t>3/1/2010</t>
  </si>
  <si>
    <t>8/22/1994</t>
  </si>
  <si>
    <t>5/3/1994</t>
  </si>
  <si>
    <t>7/8/1999</t>
  </si>
  <si>
    <t>9/8/2006</t>
  </si>
  <si>
    <t>12/10/2008</t>
  </si>
  <si>
    <t>12/6/1993</t>
  </si>
  <si>
    <t>3/13/1999</t>
  </si>
  <si>
    <t>12/8/2011</t>
  </si>
  <si>
    <t>6/16/2002</t>
  </si>
  <si>
    <t>9/21/1994</t>
  </si>
  <si>
    <t>1/9/2000</t>
  </si>
  <si>
    <t>8/15/1994</t>
  </si>
  <si>
    <t>8/9/2011</t>
  </si>
  <si>
    <t>7/14/2002</t>
  </si>
  <si>
    <t>12/14/1992</t>
  </si>
  <si>
    <t>9/19/2010</t>
  </si>
  <si>
    <t>9/8/2004</t>
  </si>
  <si>
    <t>4/30/2009</t>
  </si>
  <si>
    <t>12/18/2001</t>
  </si>
  <si>
    <t>12/13/2005</t>
  </si>
  <si>
    <t>5/12/1998</t>
  </si>
  <si>
    <t>5/27/2010</t>
  </si>
  <si>
    <t>4/3/2002</t>
  </si>
  <si>
    <t>1/15/2005</t>
  </si>
  <si>
    <t>11/16/1993</t>
  </si>
  <si>
    <t>8/18/1999</t>
  </si>
  <si>
    <t>6/26/2005</t>
  </si>
  <si>
    <t>1/6/1998</t>
  </si>
  <si>
    <t>12/26/2006</t>
  </si>
  <si>
    <t>4/11/1999</t>
  </si>
  <si>
    <t>1/25/1993</t>
  </si>
  <si>
    <t>11/18/1997</t>
  </si>
  <si>
    <t>10/23/2005</t>
  </si>
  <si>
    <t>8/9/2008</t>
  </si>
  <si>
    <t>11/10/2008</t>
  </si>
  <si>
    <t>10/20/1993</t>
  </si>
  <si>
    <t>7/1/2011</t>
  </si>
  <si>
    <t>1/1/2002</t>
  </si>
  <si>
    <t>6/14/1992</t>
  </si>
  <si>
    <t>4/30/2005</t>
  </si>
  <si>
    <t>9/23/2002</t>
  </si>
  <si>
    <t>11/3/1993</t>
  </si>
  <si>
    <t>5/22/2011</t>
  </si>
  <si>
    <t>4/3/1998</t>
  </si>
  <si>
    <t>9/26/2004</t>
  </si>
  <si>
    <t>9/19/1996</t>
  </si>
  <si>
    <t>4/18/1994</t>
  </si>
  <si>
    <t>9/4/1998</t>
  </si>
  <si>
    <t>2/4/1993</t>
  </si>
  <si>
    <t>7/15/2009</t>
  </si>
  <si>
    <t>5/11/2010</t>
  </si>
  <si>
    <t>10/19/2010</t>
  </si>
  <si>
    <t>4/10/2000</t>
  </si>
  <si>
    <t>2/16/2004</t>
  </si>
  <si>
    <t>3/2/2003</t>
  </si>
  <si>
    <t>1/30/2004</t>
  </si>
  <si>
    <t>3/25/2011</t>
  </si>
  <si>
    <t>7/15/1995</t>
  </si>
  <si>
    <t>1/9/2004</t>
  </si>
  <si>
    <t>1/4/2005</t>
  </si>
  <si>
    <t>2/27/1994</t>
  </si>
  <si>
    <t>10/27/2008</t>
  </si>
  <si>
    <t>6/12/2002</t>
  </si>
  <si>
    <t>8/20/2008</t>
  </si>
  <si>
    <t>1/7/1992</t>
  </si>
  <si>
    <t>3/10/2007</t>
  </si>
  <si>
    <t>9/17/2004</t>
  </si>
  <si>
    <t>11/7/2001</t>
  </si>
  <si>
    <t>8/26/2007</t>
  </si>
  <si>
    <t>4/8/2007</t>
  </si>
  <si>
    <t>5/21/1999</t>
  </si>
  <si>
    <t>8/15/2002</t>
  </si>
  <si>
    <t>12/13/2003</t>
  </si>
  <si>
    <t>2/9/2006</t>
  </si>
  <si>
    <t>4/16/2004</t>
  </si>
  <si>
    <t>9/19/2000</t>
  </si>
  <si>
    <t>7/27/2004</t>
  </si>
  <si>
    <t>1/11/2000</t>
  </si>
  <si>
    <t>10/14/2007</t>
  </si>
  <si>
    <t>6/6/2004</t>
  </si>
  <si>
    <t>9/5/2004</t>
  </si>
  <si>
    <t>9/2/1996</t>
  </si>
  <si>
    <t>2/18/1998</t>
  </si>
  <si>
    <t>12/26/2003</t>
  </si>
  <si>
    <t>12/19/1999</t>
  </si>
  <si>
    <t>6/14/1999</t>
  </si>
  <si>
    <t>8/8/2004</t>
  </si>
  <si>
    <t>1/24/1992</t>
  </si>
  <si>
    <t>5/17/2006</t>
  </si>
  <si>
    <t>1/5/2009</t>
  </si>
  <si>
    <t>5/17/1997</t>
  </si>
  <si>
    <t>3/27/2002</t>
  </si>
  <si>
    <t>1/30/2007</t>
  </si>
  <si>
    <t>8/23/1994</t>
  </si>
  <si>
    <t>11/21/2003</t>
  </si>
  <si>
    <t>5/4/2008</t>
  </si>
  <si>
    <t>11/21/1997</t>
  </si>
  <si>
    <t>6/23/2007</t>
  </si>
  <si>
    <t>11/9/2007</t>
  </si>
  <si>
    <t>10/11/1995</t>
  </si>
  <si>
    <t>8/23/2001</t>
  </si>
  <si>
    <t>4/5/2006</t>
  </si>
  <si>
    <t>12/17/1993</t>
  </si>
  <si>
    <t>6/11/1993</t>
  </si>
  <si>
    <t>4/5/1995</t>
  </si>
  <si>
    <t>7/15/1998</t>
  </si>
  <si>
    <t>10/10/2011</t>
  </si>
  <si>
    <t>7/25/2006</t>
  </si>
  <si>
    <t>6/3/2008</t>
  </si>
  <si>
    <t>1/16/2008</t>
  </si>
  <si>
    <t>9/28/2002</t>
  </si>
  <si>
    <t>7/25/1996</t>
  </si>
  <si>
    <t>8/14/1998</t>
  </si>
  <si>
    <t>9/29/2010</t>
  </si>
  <si>
    <t>4/13/1992</t>
  </si>
  <si>
    <t>4/27/2011</t>
  </si>
  <si>
    <t>10/6/2001</t>
  </si>
  <si>
    <t>1/29/1994</t>
  </si>
  <si>
    <t>9/6/2010</t>
  </si>
  <si>
    <t>10/18/2006</t>
  </si>
  <si>
    <t>11/10/2003</t>
  </si>
  <si>
    <t>12/5/2000</t>
  </si>
  <si>
    <t>2/29/2010</t>
  </si>
  <si>
    <t>7/16/2007</t>
  </si>
  <si>
    <t>10/10/2004</t>
  </si>
  <si>
    <t>2/1/2002</t>
  </si>
  <si>
    <t>10/13/2006</t>
  </si>
  <si>
    <t>3/14/2005</t>
  </si>
  <si>
    <t>11/13/1992</t>
  </si>
  <si>
    <t>12/25/1993</t>
  </si>
  <si>
    <t>7/6/2005</t>
  </si>
  <si>
    <t>6/26/2009</t>
  </si>
  <si>
    <t>11/10/1993</t>
  </si>
  <si>
    <t>8/27/1999</t>
  </si>
  <si>
    <t>3/21/2011</t>
  </si>
  <si>
    <t>9/8/2000</t>
  </si>
  <si>
    <t>11/27/2009</t>
  </si>
  <si>
    <t>5/12/2004</t>
  </si>
  <si>
    <t>11/25/2002</t>
  </si>
  <si>
    <t>1/12/1992</t>
  </si>
  <si>
    <t>7/22/2006</t>
  </si>
  <si>
    <t>9/19/2011</t>
  </si>
  <si>
    <t>4/15/2010</t>
  </si>
  <si>
    <t>2/25/2009</t>
  </si>
  <si>
    <t>1/14/1993</t>
  </si>
  <si>
    <t>3/27/1992</t>
  </si>
  <si>
    <t>10/29/2006</t>
  </si>
  <si>
    <t>10/11/1998</t>
  </si>
  <si>
    <t>4/23/1993</t>
  </si>
  <si>
    <t>7/26/2003</t>
  </si>
  <si>
    <t>11/4/2003</t>
  </si>
  <si>
    <t>10/14/1999</t>
  </si>
  <si>
    <t>2/23/2004</t>
  </si>
  <si>
    <t>11/18/1999</t>
  </si>
  <si>
    <t>5/22/1996</t>
  </si>
  <si>
    <t>10/4/2007</t>
  </si>
  <si>
    <t>11/15/2006</t>
  </si>
  <si>
    <t>1/1/1995</t>
  </si>
  <si>
    <t>11/17/2002</t>
  </si>
  <si>
    <t>11/12/2007</t>
  </si>
  <si>
    <t>6/5/1994</t>
  </si>
  <si>
    <t>1/14/2010</t>
  </si>
  <si>
    <t>1/11/1997</t>
  </si>
  <si>
    <t>6/27/1995</t>
  </si>
  <si>
    <t>2/6/2007</t>
  </si>
  <si>
    <t>8/19/2002</t>
  </si>
  <si>
    <t>9/11/1998</t>
  </si>
  <si>
    <t>8/6/2008</t>
  </si>
  <si>
    <t>3/2/1993</t>
  </si>
  <si>
    <t>2/20/2010</t>
  </si>
  <si>
    <t>4/6/1996</t>
  </si>
  <si>
    <t>6/13/2007</t>
  </si>
  <si>
    <t>9/22/1992</t>
  </si>
  <si>
    <t>3/5/1997</t>
  </si>
  <si>
    <t>12/24/2006</t>
  </si>
  <si>
    <t>11/5/1999</t>
  </si>
  <si>
    <t>9/17/1992</t>
  </si>
  <si>
    <t>10/1/1998</t>
  </si>
  <si>
    <t>8/22/2001</t>
  </si>
  <si>
    <t>2/28/1997</t>
  </si>
  <si>
    <t>3/15/2000</t>
  </si>
  <si>
    <t>5/27/2002</t>
  </si>
  <si>
    <t>8/3/1994</t>
  </si>
  <si>
    <t>8/9/1995</t>
  </si>
  <si>
    <t>5/6/1998</t>
  </si>
  <si>
    <t>2/2/1993</t>
  </si>
  <si>
    <t>2/19/1993</t>
  </si>
  <si>
    <t>11/6/1998</t>
  </si>
  <si>
    <t>9/10/1995</t>
  </si>
  <si>
    <t>11/9/2011</t>
  </si>
  <si>
    <t>5/9/2001</t>
  </si>
  <si>
    <t>12/14/2006</t>
  </si>
  <si>
    <t>7/13/1998</t>
  </si>
  <si>
    <t>4/25/2011</t>
  </si>
  <si>
    <t>12/4/1998</t>
  </si>
  <si>
    <t>11/15/1998</t>
  </si>
  <si>
    <t>2/6/1998</t>
  </si>
  <si>
    <t>11/20/1992</t>
  </si>
  <si>
    <t>5/15/1998</t>
  </si>
  <si>
    <t>4/20/2006</t>
  </si>
  <si>
    <t>9/5/1993</t>
  </si>
  <si>
    <t>12/6/1994</t>
  </si>
  <si>
    <t>3/13/2000</t>
  </si>
  <si>
    <t>7/16/2011</t>
  </si>
  <si>
    <t>5/1/2010</t>
  </si>
  <si>
    <t>12/19/2008</t>
  </si>
  <si>
    <t>3/7/1992</t>
  </si>
  <si>
    <t>7/4/2002</t>
  </si>
  <si>
    <t>11/29/2008</t>
  </si>
  <si>
    <t>6/23/2008</t>
  </si>
  <si>
    <t>9/9/1994</t>
  </si>
  <si>
    <t>1/19/1999</t>
  </si>
  <si>
    <t>9/27/2009</t>
  </si>
  <si>
    <t>9/11/2003</t>
  </si>
  <si>
    <t>3/2/2011</t>
  </si>
  <si>
    <t>11/16/2002</t>
  </si>
  <si>
    <t>5/12/1992</t>
  </si>
  <si>
    <t>8/15/2007</t>
  </si>
  <si>
    <t>6/25/2004</t>
  </si>
  <si>
    <t>12/10/2000</t>
  </si>
  <si>
    <t>4/30/2008</t>
  </si>
  <si>
    <t>11/20/2003</t>
  </si>
  <si>
    <t>3/19/1998</t>
  </si>
  <si>
    <t>11/25/2003</t>
  </si>
  <si>
    <t>11/30/2003</t>
  </si>
  <si>
    <t>11/25/2004</t>
  </si>
  <si>
    <t>8/28/2011</t>
  </si>
  <si>
    <t>4/4/1998</t>
  </si>
  <si>
    <t>3/30/2000</t>
  </si>
  <si>
    <t>5/19/1998</t>
  </si>
  <si>
    <t>2/23/2008</t>
  </si>
  <si>
    <t>7/19/1995</t>
  </si>
  <si>
    <t>11/14/2005</t>
  </si>
  <si>
    <t>11/20/1995</t>
  </si>
  <si>
    <t>4/6/1998</t>
  </si>
  <si>
    <t>4/1/2011</t>
  </si>
  <si>
    <t>1/10/2006</t>
  </si>
  <si>
    <t>11/9/2004</t>
  </si>
  <si>
    <t>10/22/2004</t>
  </si>
  <si>
    <t>1/17/2002</t>
  </si>
  <si>
    <t>8/15/1997</t>
  </si>
  <si>
    <t>12/2/1999</t>
  </si>
  <si>
    <t>6/5/1999</t>
  </si>
  <si>
    <t>9/6/2007</t>
  </si>
  <si>
    <t>2/11/2001</t>
  </si>
  <si>
    <t>2/3/2011</t>
  </si>
  <si>
    <t>3/21/1995</t>
  </si>
  <si>
    <t>9/18/1992</t>
  </si>
  <si>
    <t>5/13/2003</t>
  </si>
  <si>
    <t>3/2/2010</t>
  </si>
  <si>
    <t>9/30/1992</t>
  </si>
  <si>
    <t>12/2/2004</t>
  </si>
  <si>
    <t>5/29/2000</t>
  </si>
  <si>
    <t>4/6/2004</t>
  </si>
  <si>
    <t>9/23/2008</t>
  </si>
  <si>
    <t>9/30/2008</t>
  </si>
  <si>
    <t>1/7/2008</t>
  </si>
  <si>
    <t>11/28/1996</t>
  </si>
  <si>
    <t>8/3/1998</t>
  </si>
  <si>
    <t>11/2/1993</t>
  </si>
  <si>
    <t>7/1/2002</t>
  </si>
  <si>
    <t>4/24/2000</t>
  </si>
  <si>
    <t>7/18/1993</t>
  </si>
  <si>
    <t>12/1/1999</t>
  </si>
  <si>
    <t>4/10/1992</t>
  </si>
  <si>
    <t>7/24/1993</t>
  </si>
  <si>
    <t>10/19/1997</t>
  </si>
  <si>
    <t>6/6/1996</t>
  </si>
  <si>
    <t>12/2/2003</t>
  </si>
  <si>
    <t>12/20/2003</t>
  </si>
  <si>
    <t>1/8/2006</t>
  </si>
  <si>
    <t>9/14/2009</t>
  </si>
  <si>
    <t>7/2/2005</t>
  </si>
  <si>
    <t>2/18/2000</t>
  </si>
  <si>
    <t>2/14/2010</t>
  </si>
  <si>
    <t>3/2/2005</t>
  </si>
  <si>
    <t>10/17/1997</t>
  </si>
  <si>
    <t>9/15/2011</t>
  </si>
  <si>
    <t>11/9/1999</t>
  </si>
  <si>
    <t>7/8/2000</t>
  </si>
  <si>
    <t>2/18/2007</t>
  </si>
  <si>
    <t>8/2/1993</t>
  </si>
  <si>
    <t>4/16/1994</t>
  </si>
  <si>
    <t>6/17/2003</t>
  </si>
  <si>
    <t>1/13/2002</t>
  </si>
  <si>
    <t>10/23/2008</t>
  </si>
  <si>
    <t>12/20/2010</t>
  </si>
  <si>
    <t>8/30/2006</t>
  </si>
  <si>
    <t>11/17/2009</t>
  </si>
  <si>
    <t>9/14/2007</t>
  </si>
  <si>
    <t>7/9/1995</t>
  </si>
  <si>
    <t>10/8/2010</t>
  </si>
  <si>
    <t>10/4/1993</t>
  </si>
  <si>
    <t>5/26/2001</t>
  </si>
  <si>
    <t>10/23/2007</t>
  </si>
  <si>
    <t>5/17/1994</t>
  </si>
  <si>
    <t>7/12/2004</t>
  </si>
  <si>
    <t>2/22/2010</t>
  </si>
  <si>
    <t>4/30/1998</t>
  </si>
  <si>
    <t>11/9/2005</t>
  </si>
  <si>
    <t>10/22/2007</t>
  </si>
  <si>
    <t>1/30/2006</t>
  </si>
  <si>
    <t>7/20/2008</t>
  </si>
  <si>
    <t>6/3/1997</t>
  </si>
  <si>
    <t>11/18/2010</t>
  </si>
  <si>
    <t>9/25/2008</t>
  </si>
  <si>
    <t>4/2/2003</t>
  </si>
  <si>
    <t>5/1/1998</t>
  </si>
  <si>
    <t>6/26/2007</t>
  </si>
  <si>
    <t>3/18/2008</t>
  </si>
  <si>
    <t>10/9/1995</t>
  </si>
  <si>
    <t>7/24/2000</t>
  </si>
  <si>
    <t>7/14/1996</t>
  </si>
  <si>
    <t>6/20/1999</t>
  </si>
  <si>
    <t>11/13/2004</t>
  </si>
  <si>
    <t>12/21/1996</t>
  </si>
  <si>
    <t>3/9/2000</t>
  </si>
  <si>
    <t>7/7/1993</t>
  </si>
  <si>
    <t>2/21/1994</t>
  </si>
  <si>
    <t>10/25/2006</t>
  </si>
  <si>
    <t>2/20/1994</t>
  </si>
  <si>
    <t>2/8/1999</t>
  </si>
  <si>
    <t>9/2/1998</t>
  </si>
  <si>
    <t>7/3/1994</t>
  </si>
  <si>
    <t>11/13/2007</t>
  </si>
  <si>
    <t>3/15/2002</t>
  </si>
  <si>
    <t>7/2/2009</t>
  </si>
  <si>
    <t>6/4/1994</t>
  </si>
  <si>
    <t>6/21/1999</t>
  </si>
  <si>
    <t>11/7/1996</t>
  </si>
  <si>
    <t>2/16/1997</t>
  </si>
  <si>
    <t>3/12/2001</t>
  </si>
  <si>
    <t>3/24/1994</t>
  </si>
  <si>
    <t>5/23/1992</t>
  </si>
  <si>
    <t>3/16/2005</t>
  </si>
  <si>
    <t>10/4/2003</t>
  </si>
  <si>
    <t>3/28/1998</t>
  </si>
  <si>
    <t>12/1/2003</t>
  </si>
  <si>
    <t>1/15/2003</t>
  </si>
  <si>
    <t>9/19/1993</t>
  </si>
  <si>
    <t>12/3/2007</t>
  </si>
  <si>
    <t>6/3/2006</t>
  </si>
  <si>
    <t>9/5/2005</t>
  </si>
  <si>
    <t>11/23/2011</t>
  </si>
  <si>
    <t>10/9/2000</t>
  </si>
  <si>
    <t>11/21/1996</t>
  </si>
  <si>
    <t>3/4/2007</t>
  </si>
  <si>
    <t>11/28/1994</t>
  </si>
  <si>
    <t>10/12/2009</t>
  </si>
  <si>
    <t>4/17/1993</t>
  </si>
  <si>
    <t>12/3/2009</t>
  </si>
  <si>
    <t>8/17/1996</t>
  </si>
  <si>
    <t>1/25/2007</t>
  </si>
  <si>
    <t>7/11/2007</t>
  </si>
  <si>
    <t>4/24/2004</t>
  </si>
  <si>
    <t>4/23/1997</t>
  </si>
  <si>
    <t>8/3/2009</t>
  </si>
  <si>
    <t>4/17/2001</t>
  </si>
  <si>
    <t>9/8/2010</t>
  </si>
  <si>
    <t>5/29/2010</t>
  </si>
  <si>
    <t>12/18/1992</t>
  </si>
  <si>
    <t>12/19/1998</t>
  </si>
  <si>
    <t>6/27/1992</t>
  </si>
  <si>
    <t>1/6/1992</t>
  </si>
  <si>
    <t>12/1/2008</t>
  </si>
  <si>
    <t>6/27/2001</t>
  </si>
  <si>
    <t>9/7/1996</t>
  </si>
  <si>
    <t>7/10/2004</t>
  </si>
  <si>
    <t>8/8/1999</t>
  </si>
  <si>
    <t>3/23/1997</t>
  </si>
  <si>
    <t>1/6/2008</t>
  </si>
  <si>
    <t>4/11/2001</t>
  </si>
  <si>
    <t>6/27/1996</t>
  </si>
  <si>
    <t>5/7/2002</t>
  </si>
  <si>
    <t>6/17/2009</t>
  </si>
  <si>
    <t>1/4/2006</t>
  </si>
  <si>
    <t>11/25/1994</t>
  </si>
  <si>
    <t>8/15/2004</t>
  </si>
  <si>
    <t>4/9/2000</t>
  </si>
  <si>
    <t>10/16/2003</t>
  </si>
  <si>
    <t>8/9/1994</t>
  </si>
  <si>
    <t>7/24/2011</t>
  </si>
  <si>
    <t>2/5/2008</t>
  </si>
  <si>
    <t>5/8/2006</t>
  </si>
  <si>
    <t>1/5/1995</t>
  </si>
  <si>
    <t>9/26/1997</t>
  </si>
  <si>
    <t>12/18/2010</t>
  </si>
  <si>
    <t>5/20/2009</t>
  </si>
  <si>
    <t>4/2/1997</t>
  </si>
  <si>
    <t>11/17/2007</t>
  </si>
  <si>
    <t>6/5/2004</t>
  </si>
  <si>
    <t>8/6/1996</t>
  </si>
  <si>
    <t>7/24/1994</t>
  </si>
  <si>
    <t>3/29/1993</t>
  </si>
  <si>
    <t>10/5/1999</t>
  </si>
  <si>
    <t>3/29/1994</t>
  </si>
  <si>
    <t>3/13/2006</t>
  </si>
  <si>
    <t>7/1/2010</t>
  </si>
  <si>
    <t>3/12/2000</t>
  </si>
  <si>
    <t>2/8/1996</t>
  </si>
  <si>
    <t>9/15/2009</t>
  </si>
  <si>
    <t>2/18/2008</t>
  </si>
  <si>
    <t>5/13/1997</t>
  </si>
  <si>
    <t>3/28/2007</t>
  </si>
  <si>
    <t>8/3/2002</t>
  </si>
  <si>
    <t>8/18/2006</t>
  </si>
  <si>
    <t>1/12/1996</t>
  </si>
  <si>
    <t>2/8/1998</t>
  </si>
  <si>
    <t>8/28/1998</t>
  </si>
  <si>
    <t>9/12/2000</t>
  </si>
  <si>
    <t>12/29/1996</t>
  </si>
  <si>
    <t>12/19/2003</t>
  </si>
  <si>
    <t>3/18/1993</t>
  </si>
  <si>
    <t>6/11/2005</t>
  </si>
  <si>
    <t>5/2/1992</t>
  </si>
  <si>
    <t>3/9/1994</t>
  </si>
  <si>
    <t>10/21/2007</t>
  </si>
  <si>
    <t>5/30/1998</t>
  </si>
  <si>
    <t>11/21/2011</t>
  </si>
  <si>
    <t>3/29/1997</t>
  </si>
  <si>
    <t>11/13/2011</t>
  </si>
  <si>
    <t>3/27/1997</t>
  </si>
  <si>
    <t>10/14/1992</t>
  </si>
  <si>
    <t>5/22/1994</t>
  </si>
  <si>
    <t>8/27/2002</t>
  </si>
  <si>
    <t>7/28/1997</t>
  </si>
  <si>
    <t>7/6/2010</t>
  </si>
  <si>
    <t>9/18/1994</t>
  </si>
  <si>
    <t>1/29/1997</t>
  </si>
  <si>
    <t>3/30/2005</t>
  </si>
  <si>
    <t>1/27/2008</t>
  </si>
  <si>
    <t>3/4/1994</t>
  </si>
  <si>
    <t>2/18/2010</t>
  </si>
  <si>
    <t>4/25/1992</t>
  </si>
  <si>
    <t>2/27/1995</t>
  </si>
  <si>
    <t>12/15/2007</t>
  </si>
  <si>
    <t>1/25/2009</t>
  </si>
  <si>
    <t>2/30/2011</t>
  </si>
  <si>
    <t>9/27/1999</t>
  </si>
  <si>
    <t>10/6/1993</t>
  </si>
  <si>
    <t>3/28/2010</t>
  </si>
  <si>
    <t>2/7/2000</t>
  </si>
  <si>
    <t>9/13/2004</t>
  </si>
  <si>
    <t>1/1/1997</t>
  </si>
  <si>
    <t>7/29/1994</t>
  </si>
  <si>
    <t>5/30/2006</t>
  </si>
  <si>
    <t>7/6/1997</t>
  </si>
  <si>
    <t>8/15/2008</t>
  </si>
  <si>
    <t>6/30/1994</t>
  </si>
  <si>
    <t>6/22/1992</t>
  </si>
  <si>
    <t>2/15/1998</t>
  </si>
  <si>
    <t>4/4/2011</t>
  </si>
  <si>
    <t>1/21/1994</t>
  </si>
  <si>
    <t>12/11/2006</t>
  </si>
  <si>
    <t>6/12/2008</t>
  </si>
  <si>
    <t>2/10/1998</t>
  </si>
  <si>
    <t>9/15/2007</t>
  </si>
  <si>
    <t>4/26/1993</t>
  </si>
  <si>
    <t>12/29/2000</t>
  </si>
  <si>
    <t>5/11/2001</t>
  </si>
  <si>
    <t>8/3/2010</t>
  </si>
  <si>
    <t>9/8/1992</t>
  </si>
  <si>
    <t>12/29/1995</t>
  </si>
  <si>
    <t>1/25/2010</t>
  </si>
  <si>
    <t>2/6/2005</t>
  </si>
  <si>
    <t>4/15/1997</t>
  </si>
  <si>
    <t>10/25/2010</t>
  </si>
  <si>
    <t>9/30/2002</t>
  </si>
  <si>
    <t>6/5/1998</t>
  </si>
  <si>
    <t>5/26/2010</t>
  </si>
  <si>
    <t>9/15/2006</t>
  </si>
  <si>
    <t>11/20/2011</t>
  </si>
  <si>
    <t>12/1/1998</t>
  </si>
  <si>
    <t>12/7/1993</t>
  </si>
  <si>
    <t>6/20/2007</t>
  </si>
  <si>
    <t>8/23/2004</t>
  </si>
  <si>
    <t>7/17/1995</t>
  </si>
  <si>
    <t>5/13/2009</t>
  </si>
  <si>
    <t>1/2/2007</t>
  </si>
  <si>
    <t>5/3/2003</t>
  </si>
  <si>
    <t>3/7/2003</t>
  </si>
  <si>
    <t>12/12/1998</t>
  </si>
  <si>
    <t>10/21/2010</t>
  </si>
  <si>
    <t>7/1/2000</t>
  </si>
  <si>
    <t>4/2/2004</t>
  </si>
  <si>
    <t>1/3/1993</t>
  </si>
  <si>
    <t>6/28/2007</t>
  </si>
  <si>
    <t>1/27/1993</t>
  </si>
  <si>
    <t>2/14/1995</t>
  </si>
  <si>
    <t>12/26/2005</t>
  </si>
  <si>
    <t>4/27/2002</t>
  </si>
  <si>
    <t>8/8/1997</t>
  </si>
  <si>
    <t>8/5/2000</t>
  </si>
  <si>
    <t>11/9/2003</t>
  </si>
  <si>
    <t>5/15/2008</t>
  </si>
  <si>
    <t>2/15/2009</t>
  </si>
  <si>
    <t>5/26/1996</t>
  </si>
  <si>
    <t>9/13/2006</t>
  </si>
  <si>
    <t>9/22/2007</t>
  </si>
  <si>
    <t>7/7/2004</t>
  </si>
  <si>
    <t>4/27/2000</t>
  </si>
  <si>
    <t>11/25/1997</t>
  </si>
  <si>
    <t>12/6/2005</t>
  </si>
  <si>
    <t>6/28/2008</t>
  </si>
  <si>
    <t>10/26/2003</t>
  </si>
  <si>
    <t>4/16/1999</t>
  </si>
  <si>
    <t>10/14/2008</t>
  </si>
  <si>
    <t>1/11/2003</t>
  </si>
  <si>
    <t>6/14/2006</t>
  </si>
  <si>
    <t>2/6/1994</t>
  </si>
  <si>
    <t>5/20/2011</t>
  </si>
  <si>
    <t>1/19/2003</t>
  </si>
  <si>
    <t>2/4/2007</t>
  </si>
  <si>
    <t>4/9/1995</t>
  </si>
  <si>
    <t>8/11/2003</t>
  </si>
  <si>
    <t>4/9/1994</t>
  </si>
  <si>
    <t>8/13/2005</t>
  </si>
  <si>
    <t>9/7/2008</t>
  </si>
  <si>
    <t>10/8/1999</t>
  </si>
  <si>
    <t>3/14/2001</t>
  </si>
  <si>
    <t>5/9/1996</t>
  </si>
  <si>
    <t>2/27/1998</t>
  </si>
  <si>
    <t>7/12/1995</t>
  </si>
  <si>
    <t>4/4/1993</t>
  </si>
  <si>
    <t>11/17/2005</t>
  </si>
  <si>
    <t>5/8/2000</t>
  </si>
  <si>
    <t>8/23/2010</t>
  </si>
  <si>
    <t>6/16/2010</t>
  </si>
  <si>
    <t>11/24/1999</t>
  </si>
  <si>
    <t>11/29/2003</t>
  </si>
  <si>
    <t>3/17/2010</t>
  </si>
  <si>
    <t>8/30/2002</t>
  </si>
  <si>
    <t>2/17/1992</t>
  </si>
  <si>
    <t>8/19/1997</t>
  </si>
  <si>
    <t>6/25/2010</t>
  </si>
  <si>
    <t>12/18/1998</t>
  </si>
  <si>
    <t>12/8/1997</t>
  </si>
  <si>
    <t>4/29/1993</t>
  </si>
  <si>
    <t>1/21/1992</t>
  </si>
  <si>
    <t>3/4/2001</t>
  </si>
  <si>
    <t>11/24/2010</t>
  </si>
  <si>
    <t>6/3/1999</t>
  </si>
  <si>
    <t>8/6/2006</t>
  </si>
  <si>
    <t>7/6/2011</t>
  </si>
  <si>
    <t>12/1/2004</t>
  </si>
  <si>
    <t>10/26/1995</t>
  </si>
  <si>
    <t>4/30/2004</t>
  </si>
  <si>
    <t>3/9/1997</t>
  </si>
  <si>
    <t>12/15/2000</t>
  </si>
  <si>
    <t>3/11/2006</t>
  </si>
  <si>
    <t>1/9/1998</t>
  </si>
  <si>
    <t>12/10/2005</t>
  </si>
  <si>
    <t>5/30/1999</t>
  </si>
  <si>
    <t>4/21/1999</t>
  </si>
  <si>
    <t>10/9/1998</t>
  </si>
  <si>
    <t>2/23/1998</t>
  </si>
  <si>
    <t>9/22/2011</t>
  </si>
  <si>
    <t>4/22/2003</t>
  </si>
  <si>
    <t>NA</t>
  </si>
  <si>
    <t>Cognitive Test Time 1</t>
  </si>
  <si>
    <t>Cognitive Test Time 2</t>
  </si>
  <si>
    <t>Time</t>
  </si>
  <si>
    <t>Test1</t>
  </si>
  <si>
    <t>Test2</t>
  </si>
  <si>
    <t>Smoke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</si>
</sst>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[$-409]dddd\,\ mmmm\ dd\,\ yyyy"/>
    <numFmt numFmtId="172" formatCode="[$-409]dd\-mmm\-yy;@"/>
    <numFmt numFmtId="173" formatCode="[$-409]d\-mmm\-yyyy;@"/>
    <numFmt numFmtId="174" formatCode="#,##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3" fontId="0" fillId="0" borderId="0" xfId="19" applyAlignment="1">
      <alignment/>
    </xf>
    <xf numFmtId="4" fontId="0" fillId="0" borderId="0" xfId="19" applyAlignment="1">
      <alignment/>
    </xf>
    <xf numFmtId="174" fontId="0" fillId="0" borderId="0" xfId="19" applyAlignment="1">
      <alignment/>
    </xf>
    <xf numFmtId="0" fontId="0" fillId="0" borderId="0" xfId="19" applyAlignment="1">
      <alignment/>
    </xf>
    <xf numFmtId="0" fontId="0" fillId="0" borderId="0" xfId="0" applyFill="1" applyBorder="1" applyAlignment="1">
      <alignment/>
    </xf>
    <xf numFmtId="3" fontId="0" fillId="0" borderId="0" xfId="19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 1 (New Cases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797"/>
  <sheetViews>
    <sheetView tabSelected="1" workbookViewId="0" topLeftCell="A1">
      <selection activeCell="E23" sqref="E23"/>
    </sheetView>
  </sheetViews>
  <sheetFormatPr defaultColWidth="9.140625" defaultRowHeight="12.75"/>
  <cols>
    <col min="1" max="3" width="9.140625" style="3" customWidth="1"/>
    <col min="4" max="4" width="12.57421875" style="3" customWidth="1"/>
    <col min="5" max="6" width="9.140625" style="3" customWidth="1"/>
    <col min="7" max="8" width="12.00390625" style="3" customWidth="1"/>
    <col min="9" max="9" width="11.7109375" style="3" bestFit="1" customWidth="1"/>
  </cols>
  <sheetData>
    <row r="1" spans="1:9" ht="12.75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12</v>
      </c>
      <c r="G1" s="3" t="s">
        <v>791</v>
      </c>
      <c r="H1" s="3" t="s">
        <v>792</v>
      </c>
      <c r="I1" s="3" t="s">
        <v>20</v>
      </c>
    </row>
    <row r="2" spans="1:9" ht="12.75">
      <c r="A2" s="3">
        <v>1</v>
      </c>
      <c r="B2" s="4">
        <v>31</v>
      </c>
      <c r="C2" s="3">
        <v>0</v>
      </c>
      <c r="D2" s="3" t="s">
        <v>17</v>
      </c>
      <c r="E2" s="3">
        <v>7</v>
      </c>
      <c r="F2" s="3">
        <v>1</v>
      </c>
      <c r="G2" s="13">
        <v>8.084148525942961</v>
      </c>
      <c r="H2" s="13">
        <v>6.232105480461488</v>
      </c>
      <c r="I2" s="11">
        <v>35671</v>
      </c>
    </row>
    <row r="3" spans="1:9" ht="12.75">
      <c r="A3" s="3">
        <v>2</v>
      </c>
      <c r="B3" s="4">
        <v>66</v>
      </c>
      <c r="C3" s="3">
        <v>1</v>
      </c>
      <c r="D3" s="3" t="s">
        <v>19</v>
      </c>
      <c r="E3" s="3">
        <v>1</v>
      </c>
      <c r="F3" s="3">
        <v>1</v>
      </c>
      <c r="G3" s="13">
        <v>1.5394825640348617</v>
      </c>
      <c r="H3" s="13">
        <v>3.381016378616563</v>
      </c>
      <c r="I3" s="11">
        <v>35911</v>
      </c>
    </row>
    <row r="4" spans="1:9" ht="12.75">
      <c r="A4" s="3">
        <v>3</v>
      </c>
      <c r="B4" s="4">
        <v>52</v>
      </c>
      <c r="C4" s="3">
        <v>0</v>
      </c>
      <c r="D4" s="3" t="s">
        <v>15</v>
      </c>
      <c r="E4" s="3">
        <v>4</v>
      </c>
      <c r="F4" s="3">
        <v>1</v>
      </c>
      <c r="G4" s="13">
        <v>5.715559205790884</v>
      </c>
      <c r="H4" s="13" t="s">
        <v>790</v>
      </c>
      <c r="I4" s="11">
        <v>34065</v>
      </c>
    </row>
    <row r="5" spans="1:9" ht="12.75">
      <c r="A5" s="3">
        <v>4</v>
      </c>
      <c r="B5" s="4">
        <v>53</v>
      </c>
      <c r="C5" s="3">
        <v>1</v>
      </c>
      <c r="D5" s="3" t="s">
        <v>15</v>
      </c>
      <c r="E5" s="3">
        <v>3</v>
      </c>
      <c r="F5" s="3">
        <v>2</v>
      </c>
      <c r="G5" s="13">
        <v>6.425158067685393</v>
      </c>
      <c r="H5" s="13">
        <v>8.804708323774333</v>
      </c>
      <c r="I5" s="11">
        <v>35786</v>
      </c>
    </row>
    <row r="6" spans="1:9" ht="12.75">
      <c r="A6" s="3">
        <v>5</v>
      </c>
      <c r="B6" s="4">
        <v>22</v>
      </c>
      <c r="C6" s="3">
        <v>1</v>
      </c>
      <c r="D6" s="3" t="s">
        <v>19</v>
      </c>
      <c r="E6" s="3">
        <v>7</v>
      </c>
      <c r="F6" s="3">
        <v>1</v>
      </c>
      <c r="G6" s="13">
        <v>8.682116424118725</v>
      </c>
      <c r="H6" s="13">
        <v>11.167795686081895</v>
      </c>
      <c r="I6" s="11">
        <v>35942</v>
      </c>
    </row>
    <row r="7" spans="1:9" ht="12.75">
      <c r="A7" s="3">
        <v>6</v>
      </c>
      <c r="B7" s="4">
        <v>37</v>
      </c>
      <c r="C7" s="3">
        <v>1</v>
      </c>
      <c r="D7" s="3" t="s">
        <v>19</v>
      </c>
      <c r="E7" s="3">
        <v>3</v>
      </c>
      <c r="F7" s="3">
        <v>2</v>
      </c>
      <c r="G7" s="13">
        <v>6.414035239446338</v>
      </c>
      <c r="H7" s="13">
        <v>9.598719376157053</v>
      </c>
      <c r="I7" s="11">
        <v>40739</v>
      </c>
    </row>
    <row r="8" spans="1:9" ht="12.75">
      <c r="A8" s="3">
        <v>7</v>
      </c>
      <c r="B8" s="4">
        <v>30</v>
      </c>
      <c r="C8" s="3">
        <v>1</v>
      </c>
      <c r="D8" s="3" t="s">
        <v>17</v>
      </c>
      <c r="E8" s="3">
        <v>7</v>
      </c>
      <c r="F8" s="3">
        <v>2</v>
      </c>
      <c r="G8" s="13">
        <v>7.809721358218523</v>
      </c>
      <c r="H8" s="13">
        <v>99</v>
      </c>
      <c r="I8" s="11">
        <v>34559</v>
      </c>
    </row>
    <row r="9" spans="1:9" ht="12.75">
      <c r="A9" s="3">
        <v>8</v>
      </c>
      <c r="B9" s="4">
        <v>52</v>
      </c>
      <c r="C9" s="3">
        <v>0</v>
      </c>
      <c r="D9" s="3" t="s">
        <v>19</v>
      </c>
      <c r="E9" s="3">
        <v>2</v>
      </c>
      <c r="F9" s="3">
        <v>2</v>
      </c>
      <c r="G9" s="13">
        <v>2.5350970196945326</v>
      </c>
      <c r="H9" s="13">
        <v>3.065347482531752</v>
      </c>
      <c r="I9" s="11">
        <v>36121</v>
      </c>
    </row>
    <row r="10" spans="1:9" ht="12.75">
      <c r="A10" s="3">
        <v>9</v>
      </c>
      <c r="B10" s="4">
        <v>48</v>
      </c>
      <c r="C10" s="3">
        <v>0</v>
      </c>
      <c r="D10" s="3" t="s">
        <v>15</v>
      </c>
      <c r="E10" s="3">
        <v>1</v>
      </c>
      <c r="F10" s="3">
        <v>2</v>
      </c>
      <c r="G10" s="13">
        <v>2.128846651573793</v>
      </c>
      <c r="H10" s="13">
        <v>5.345309487565812</v>
      </c>
      <c r="I10" s="11">
        <v>36822</v>
      </c>
    </row>
    <row r="11" spans="1:9" ht="12.75">
      <c r="A11" s="3">
        <v>10</v>
      </c>
      <c r="B11" s="4">
        <v>56</v>
      </c>
      <c r="C11" s="3">
        <v>0</v>
      </c>
      <c r="D11" s="3" t="s">
        <v>15</v>
      </c>
      <c r="E11" s="3">
        <v>4</v>
      </c>
      <c r="F11" s="3">
        <v>1</v>
      </c>
      <c r="G11" s="13">
        <v>3.3504571960946876</v>
      </c>
      <c r="H11" s="13">
        <v>5.085730923872934</v>
      </c>
      <c r="I11" s="11">
        <v>40130</v>
      </c>
    </row>
    <row r="12" spans="1:9" ht="12.75">
      <c r="A12" s="3">
        <v>11</v>
      </c>
      <c r="B12" s="4">
        <v>37</v>
      </c>
      <c r="C12" s="3">
        <v>0</v>
      </c>
      <c r="D12" s="3" t="s">
        <v>15</v>
      </c>
      <c r="E12" s="3">
        <v>1</v>
      </c>
      <c r="F12" s="3">
        <v>2</v>
      </c>
      <c r="G12" s="13">
        <v>2.435639656853798</v>
      </c>
      <c r="H12" s="13">
        <v>5.448467307887245</v>
      </c>
      <c r="I12" s="11">
        <v>40879</v>
      </c>
    </row>
    <row r="13" spans="1:9" ht="12.75">
      <c r="A13" s="3">
        <v>12</v>
      </c>
      <c r="B13" s="4">
        <v>52</v>
      </c>
      <c r="C13" s="3">
        <v>0</v>
      </c>
      <c r="D13" s="3" t="s">
        <v>19</v>
      </c>
      <c r="E13" s="3">
        <v>6</v>
      </c>
      <c r="F13" s="3">
        <v>2</v>
      </c>
      <c r="G13" s="13">
        <v>5.608825651178978</v>
      </c>
      <c r="H13" s="13">
        <v>7.375604141856056</v>
      </c>
      <c r="I13" s="11">
        <v>35473</v>
      </c>
    </row>
    <row r="14" spans="1:9" ht="12.75">
      <c r="A14" s="3">
        <v>13</v>
      </c>
      <c r="B14" s="4">
        <v>67</v>
      </c>
      <c r="C14" s="3">
        <v>0</v>
      </c>
      <c r="D14" s="3" t="s">
        <v>19</v>
      </c>
      <c r="E14" s="3">
        <v>1</v>
      </c>
      <c r="F14" s="3">
        <v>2</v>
      </c>
      <c r="G14" s="13">
        <v>4.611194960662056</v>
      </c>
      <c r="H14" s="13">
        <v>5.329488357938795</v>
      </c>
      <c r="I14" s="11">
        <v>38986</v>
      </c>
    </row>
    <row r="15" spans="1:9" ht="12.75">
      <c r="A15" s="3">
        <v>14</v>
      </c>
      <c r="B15" s="4">
        <v>40</v>
      </c>
      <c r="C15" s="3">
        <v>0</v>
      </c>
      <c r="D15" s="3" t="s">
        <v>15</v>
      </c>
      <c r="E15" s="3">
        <v>4</v>
      </c>
      <c r="F15" s="3">
        <v>2</v>
      </c>
      <c r="G15" s="13"/>
      <c r="H15" s="13"/>
      <c r="I15" s="11">
        <v>34707</v>
      </c>
    </row>
    <row r="16" spans="1:9" ht="12.75">
      <c r="A16" s="3">
        <v>15</v>
      </c>
      <c r="B16" s="4">
        <v>33</v>
      </c>
      <c r="C16" s="3">
        <v>0</v>
      </c>
      <c r="D16" s="3" t="s">
        <v>19</v>
      </c>
      <c r="E16" s="3">
        <v>7</v>
      </c>
      <c r="F16" s="3">
        <v>2</v>
      </c>
      <c r="G16" s="13">
        <v>7.206146987267891</v>
      </c>
      <c r="H16" s="13">
        <v>8.966945640988804</v>
      </c>
      <c r="I16" s="11">
        <v>39626</v>
      </c>
    </row>
    <row r="17" spans="1:9" ht="12.75">
      <c r="A17" s="3">
        <v>16</v>
      </c>
      <c r="B17" s="4">
        <v>50</v>
      </c>
      <c r="C17" s="3">
        <v>1</v>
      </c>
      <c r="D17" s="3" t="s">
        <v>19</v>
      </c>
      <c r="E17" s="3">
        <v>3</v>
      </c>
      <c r="F17" s="3">
        <v>1</v>
      </c>
      <c r="G17" s="13">
        <v>5.781030460125336</v>
      </c>
      <c r="H17" s="13">
        <v>3.8710564577543387</v>
      </c>
      <c r="I17" s="11">
        <v>40504</v>
      </c>
    </row>
    <row r="18" spans="1:9" ht="12.75">
      <c r="A18" s="3">
        <v>17</v>
      </c>
      <c r="B18" s="4">
        <v>67</v>
      </c>
      <c r="C18" s="3">
        <v>0</v>
      </c>
      <c r="D18" s="3" t="s">
        <v>19</v>
      </c>
      <c r="E18" s="3">
        <v>5</v>
      </c>
      <c r="F18" s="3">
        <v>1</v>
      </c>
      <c r="G18" s="13">
        <v>4.30106852114277</v>
      </c>
      <c r="H18" s="13">
        <v>8.155277049276204</v>
      </c>
      <c r="I18" s="11">
        <v>40002</v>
      </c>
    </row>
    <row r="19" spans="1:9" ht="12.75">
      <c r="A19" s="3">
        <v>18</v>
      </c>
      <c r="B19" s="4">
        <v>32</v>
      </c>
      <c r="C19" s="3">
        <v>1</v>
      </c>
      <c r="D19" s="3" t="s">
        <v>15</v>
      </c>
      <c r="E19" s="3">
        <v>7</v>
      </c>
      <c r="F19" s="3">
        <v>2</v>
      </c>
      <c r="G19" s="13">
        <v>6.013846745101631</v>
      </c>
      <c r="H19" s="13">
        <v>9.213207893078902</v>
      </c>
      <c r="I19" s="11">
        <v>40734</v>
      </c>
    </row>
    <row r="20" spans="1:9" ht="12.75">
      <c r="A20" s="3">
        <v>19</v>
      </c>
      <c r="B20" s="4">
        <v>27</v>
      </c>
      <c r="C20" s="3">
        <v>1</v>
      </c>
      <c r="D20" s="3" t="s">
        <v>15</v>
      </c>
      <c r="E20" s="3">
        <v>7</v>
      </c>
      <c r="F20" s="3">
        <v>2</v>
      </c>
      <c r="G20" s="13">
        <v>7.751084342445564</v>
      </c>
      <c r="H20" s="13">
        <v>9.630058876550349</v>
      </c>
      <c r="I20" s="11">
        <v>36493</v>
      </c>
    </row>
    <row r="21" spans="1:9" ht="12.75">
      <c r="A21" s="3">
        <v>20</v>
      </c>
      <c r="B21" s="4">
        <v>23</v>
      </c>
      <c r="C21" s="3">
        <v>1</v>
      </c>
      <c r="D21" s="3" t="s">
        <v>15</v>
      </c>
      <c r="E21" s="3">
        <v>5</v>
      </c>
      <c r="F21" s="3">
        <v>2</v>
      </c>
      <c r="G21" s="13">
        <v>99</v>
      </c>
      <c r="H21" s="13">
        <v>9.111471402935269</v>
      </c>
      <c r="I21" s="11">
        <v>34243</v>
      </c>
    </row>
    <row r="22" spans="1:9" ht="12.75">
      <c r="A22" s="3">
        <v>21</v>
      </c>
      <c r="B22" s="4">
        <v>49</v>
      </c>
      <c r="C22" s="3">
        <v>1</v>
      </c>
      <c r="D22" s="3" t="s">
        <v>15</v>
      </c>
      <c r="E22" s="3">
        <v>2</v>
      </c>
      <c r="F22" s="3">
        <v>1</v>
      </c>
      <c r="G22" s="13">
        <v>2.761516276985938</v>
      </c>
      <c r="H22" s="13">
        <v>2.375733389169882</v>
      </c>
      <c r="I22" s="11">
        <v>35109</v>
      </c>
    </row>
    <row r="23" spans="1:9" ht="12.75">
      <c r="A23" s="3">
        <v>22</v>
      </c>
      <c r="B23" s="4">
        <v>33</v>
      </c>
      <c r="C23" s="3">
        <v>1</v>
      </c>
      <c r="D23" s="3" t="s">
        <v>15</v>
      </c>
      <c r="E23" s="3">
        <v>7</v>
      </c>
      <c r="F23" s="3">
        <v>1</v>
      </c>
      <c r="G23" s="13">
        <v>99</v>
      </c>
      <c r="H23" s="13">
        <v>7.3944146801768404</v>
      </c>
      <c r="I23" s="11">
        <v>34137</v>
      </c>
    </row>
    <row r="24" spans="1:9" ht="12.75">
      <c r="A24" s="3">
        <v>23</v>
      </c>
      <c r="B24" s="4">
        <v>41</v>
      </c>
      <c r="C24" s="3">
        <v>1</v>
      </c>
      <c r="D24" s="3" t="s">
        <v>19</v>
      </c>
      <c r="E24" s="3">
        <v>6</v>
      </c>
      <c r="F24" s="3">
        <v>2</v>
      </c>
      <c r="G24" s="13">
        <v>4.930910838052566</v>
      </c>
      <c r="H24" s="13">
        <v>5.876152585694555</v>
      </c>
      <c r="I24" s="11">
        <v>35857</v>
      </c>
    </row>
    <row r="25" spans="1:9" ht="12.75">
      <c r="A25" s="3">
        <v>24</v>
      </c>
      <c r="B25" s="4">
        <v>22</v>
      </c>
      <c r="C25" s="3">
        <v>1</v>
      </c>
      <c r="D25" s="3" t="s">
        <v>15</v>
      </c>
      <c r="E25" s="3">
        <v>7</v>
      </c>
      <c r="F25" s="3">
        <v>1</v>
      </c>
      <c r="G25" s="13">
        <v>7.682046607375723</v>
      </c>
      <c r="H25" s="13">
        <v>5.917225121758156</v>
      </c>
      <c r="I25" s="11">
        <v>39634</v>
      </c>
    </row>
    <row r="26" spans="1:9" ht="12.75">
      <c r="A26" s="3">
        <v>25</v>
      </c>
      <c r="B26" s="4">
        <v>37</v>
      </c>
      <c r="C26" s="3">
        <v>1</v>
      </c>
      <c r="D26" s="3" t="s">
        <v>15</v>
      </c>
      <c r="E26" s="3">
        <v>7</v>
      </c>
      <c r="F26" s="3">
        <v>1</v>
      </c>
      <c r="G26" s="13">
        <v>8.911903102047832</v>
      </c>
      <c r="H26" s="13">
        <v>12.850632028371347</v>
      </c>
      <c r="I26" s="11">
        <v>40575</v>
      </c>
    </row>
    <row r="27" spans="1:9" ht="12.75">
      <c r="A27" s="3">
        <v>26</v>
      </c>
      <c r="B27" s="4">
        <v>39</v>
      </c>
      <c r="C27" s="3">
        <v>1</v>
      </c>
      <c r="D27" s="3" t="s">
        <v>15</v>
      </c>
      <c r="E27" s="3">
        <v>3</v>
      </c>
      <c r="F27" s="3">
        <v>1</v>
      </c>
      <c r="G27" s="13">
        <v>6.507518648076842</v>
      </c>
      <c r="H27" s="13">
        <v>10.44549490918197</v>
      </c>
      <c r="I27" s="11">
        <v>36646</v>
      </c>
    </row>
    <row r="28" spans="1:9" ht="12.75">
      <c r="A28" s="3">
        <v>27</v>
      </c>
      <c r="B28" s="4">
        <v>23</v>
      </c>
      <c r="C28" s="3">
        <v>1</v>
      </c>
      <c r="D28" s="3" t="s">
        <v>15</v>
      </c>
      <c r="E28" s="3">
        <v>3</v>
      </c>
      <c r="F28" s="3">
        <v>1</v>
      </c>
      <c r="G28" s="13">
        <v>6.960126323597135</v>
      </c>
      <c r="H28" s="13">
        <v>99</v>
      </c>
      <c r="I28" s="11">
        <v>34445</v>
      </c>
    </row>
    <row r="29" spans="1:9" ht="12.75">
      <c r="A29" s="3">
        <v>28</v>
      </c>
      <c r="B29" s="4">
        <v>37</v>
      </c>
      <c r="C29" s="3">
        <v>0</v>
      </c>
      <c r="D29" s="3" t="s">
        <v>19</v>
      </c>
      <c r="E29" s="3">
        <v>7</v>
      </c>
      <c r="F29" s="3">
        <v>2</v>
      </c>
      <c r="G29" s="13" t="s">
        <v>790</v>
      </c>
      <c r="H29" s="13">
        <v>8.716721638551439</v>
      </c>
      <c r="I29" s="11">
        <v>33779</v>
      </c>
    </row>
    <row r="30" spans="1:9" ht="12.75">
      <c r="A30" s="3">
        <v>29</v>
      </c>
      <c r="B30" s="4">
        <v>25</v>
      </c>
      <c r="C30" s="3">
        <v>0</v>
      </c>
      <c r="D30" s="3" t="s">
        <v>19</v>
      </c>
      <c r="E30" s="3">
        <v>6</v>
      </c>
      <c r="F30" s="3">
        <v>2</v>
      </c>
      <c r="G30" s="13">
        <v>5.271196116395867</v>
      </c>
      <c r="H30" s="13">
        <v>5.853696697799693</v>
      </c>
      <c r="I30" s="11">
        <v>38884</v>
      </c>
    </row>
    <row r="31" spans="1:9" ht="12.75">
      <c r="A31" s="3">
        <v>30</v>
      </c>
      <c r="B31" s="4">
        <v>22</v>
      </c>
      <c r="C31" s="3">
        <v>1</v>
      </c>
      <c r="D31" s="3" t="s">
        <v>19</v>
      </c>
      <c r="E31" s="3">
        <v>6</v>
      </c>
      <c r="F31" s="3">
        <v>1</v>
      </c>
      <c r="G31" s="13">
        <v>7.537971471957375</v>
      </c>
      <c r="H31" s="13">
        <v>9.701833117496603</v>
      </c>
      <c r="I31" s="11">
        <v>40488</v>
      </c>
    </row>
    <row r="32" spans="1:9" ht="12.75">
      <c r="A32" s="3">
        <v>31</v>
      </c>
      <c r="B32" s="4">
        <v>60</v>
      </c>
      <c r="C32" s="3">
        <v>0</v>
      </c>
      <c r="D32" s="3" t="s">
        <v>17</v>
      </c>
      <c r="E32" s="3">
        <v>6</v>
      </c>
      <c r="F32" s="3">
        <v>1</v>
      </c>
      <c r="G32" s="13">
        <v>5.094341819563436</v>
      </c>
      <c r="H32" s="13">
        <v>5.22025151841338</v>
      </c>
      <c r="I32" s="11">
        <v>40591</v>
      </c>
    </row>
    <row r="33" spans="1:9" ht="12.75">
      <c r="A33" s="3">
        <v>32</v>
      </c>
      <c r="B33" s="4">
        <v>56</v>
      </c>
      <c r="C33" s="3">
        <v>1</v>
      </c>
      <c r="D33" s="3" t="s">
        <v>15</v>
      </c>
      <c r="E33" s="3">
        <v>1</v>
      </c>
      <c r="F33" s="3">
        <v>1</v>
      </c>
      <c r="G33" s="13">
        <v>4.582234391054197</v>
      </c>
      <c r="H33" s="13">
        <v>6.7426237019854955</v>
      </c>
      <c r="I33" s="11">
        <v>40690</v>
      </c>
    </row>
    <row r="34" spans="1:9" ht="12.75">
      <c r="A34" s="3">
        <v>33</v>
      </c>
      <c r="B34" s="4">
        <v>50</v>
      </c>
      <c r="C34" s="3">
        <v>0</v>
      </c>
      <c r="D34" s="3" t="s">
        <v>19</v>
      </c>
      <c r="E34" s="3">
        <v>7</v>
      </c>
      <c r="F34" s="3">
        <v>2</v>
      </c>
      <c r="G34" s="13">
        <v>6.137489693305382</v>
      </c>
      <c r="H34" s="13">
        <v>8.33440702991043</v>
      </c>
      <c r="I34" s="11">
        <v>37911</v>
      </c>
    </row>
    <row r="35" spans="1:9" ht="12.75">
      <c r="A35" s="3">
        <v>34</v>
      </c>
      <c r="B35" s="4">
        <v>76</v>
      </c>
      <c r="C35" s="3">
        <v>1</v>
      </c>
      <c r="D35" s="3" t="s">
        <v>15</v>
      </c>
      <c r="E35" s="3">
        <v>2</v>
      </c>
      <c r="F35" s="3">
        <v>1</v>
      </c>
      <c r="G35" s="13">
        <v>2.6830422542000343</v>
      </c>
      <c r="H35" s="13">
        <v>99</v>
      </c>
      <c r="I35" s="11">
        <v>34479</v>
      </c>
    </row>
    <row r="36" spans="1:9" ht="12.75">
      <c r="A36" s="3">
        <v>35</v>
      </c>
      <c r="B36" s="4">
        <v>63</v>
      </c>
      <c r="C36" s="3">
        <v>1</v>
      </c>
      <c r="D36" s="3" t="s">
        <v>19</v>
      </c>
      <c r="E36" s="3">
        <v>2</v>
      </c>
      <c r="F36" s="3">
        <v>2</v>
      </c>
      <c r="G36" s="13">
        <v>3.218112152626386</v>
      </c>
      <c r="H36" s="13">
        <v>4.8096668137482474</v>
      </c>
      <c r="I36" s="11">
        <v>37225</v>
      </c>
    </row>
    <row r="37" spans="1:9" ht="12.75">
      <c r="A37" s="3">
        <v>36</v>
      </c>
      <c r="B37" s="4">
        <v>40</v>
      </c>
      <c r="C37" s="3">
        <v>1</v>
      </c>
      <c r="D37" s="3" t="s">
        <v>19</v>
      </c>
      <c r="E37" s="3">
        <v>4</v>
      </c>
      <c r="F37" s="3">
        <v>1</v>
      </c>
      <c r="G37" s="13">
        <v>3.5118055163222666</v>
      </c>
      <c r="H37" s="13">
        <v>5.675822451085801</v>
      </c>
      <c r="I37" s="11">
        <v>40164</v>
      </c>
    </row>
    <row r="38" spans="1:9" ht="12.75">
      <c r="A38" s="3">
        <v>37</v>
      </c>
      <c r="B38" s="4">
        <v>25</v>
      </c>
      <c r="C38" s="3">
        <v>1</v>
      </c>
      <c r="D38" s="3" t="s">
        <v>15</v>
      </c>
      <c r="E38" s="3">
        <v>3</v>
      </c>
      <c r="F38" s="3">
        <v>1</v>
      </c>
      <c r="G38" s="13">
        <v>5.196608332927827</v>
      </c>
      <c r="H38" s="13">
        <v>7.7474878133854475</v>
      </c>
      <c r="I38" s="11">
        <v>37532</v>
      </c>
    </row>
    <row r="39" spans="1:9" ht="12.75">
      <c r="A39" s="3">
        <v>38</v>
      </c>
      <c r="B39" s="4">
        <v>48</v>
      </c>
      <c r="C39" s="3">
        <v>0</v>
      </c>
      <c r="D39" s="3" t="s">
        <v>15</v>
      </c>
      <c r="E39" s="3">
        <v>4</v>
      </c>
      <c r="F39" s="3">
        <v>2</v>
      </c>
      <c r="G39" s="13">
        <v>5.397898900367972</v>
      </c>
      <c r="H39" s="13">
        <v>4.071676009936764</v>
      </c>
      <c r="I39" s="11">
        <v>40415</v>
      </c>
    </row>
    <row r="40" spans="1:9" ht="12.75">
      <c r="A40" s="3">
        <v>39</v>
      </c>
      <c r="B40" s="4">
        <v>33</v>
      </c>
      <c r="C40" s="3">
        <v>0</v>
      </c>
      <c r="D40" s="3" t="s">
        <v>19</v>
      </c>
      <c r="E40" s="3">
        <v>5</v>
      </c>
      <c r="F40" s="3">
        <v>2</v>
      </c>
      <c r="G40" s="13">
        <v>4.093328687778485</v>
      </c>
      <c r="H40" s="13">
        <v>7.455913987751933</v>
      </c>
      <c r="I40" s="11">
        <v>40797</v>
      </c>
    </row>
    <row r="41" spans="1:9" ht="12.75">
      <c r="A41" s="3">
        <v>40</v>
      </c>
      <c r="B41" s="4">
        <v>36</v>
      </c>
      <c r="C41" s="3">
        <v>0</v>
      </c>
      <c r="D41" s="3" t="s">
        <v>19</v>
      </c>
      <c r="E41" s="3">
        <v>7</v>
      </c>
      <c r="F41" s="3">
        <v>2</v>
      </c>
      <c r="G41" s="13">
        <v>8.357593634886154</v>
      </c>
      <c r="H41" s="13">
        <v>10.635114537339666</v>
      </c>
      <c r="I41" s="11">
        <v>39630</v>
      </c>
    </row>
    <row r="42" spans="1:9" ht="12.75">
      <c r="A42" s="3">
        <v>41</v>
      </c>
      <c r="B42" s="4">
        <v>39</v>
      </c>
      <c r="C42" s="3">
        <v>1</v>
      </c>
      <c r="D42" s="3" t="s">
        <v>15</v>
      </c>
      <c r="E42" s="3">
        <v>1</v>
      </c>
      <c r="F42" s="3">
        <v>1</v>
      </c>
      <c r="G42" s="13">
        <v>3.2490476565257986</v>
      </c>
      <c r="H42" s="13">
        <v>7.212553336666106</v>
      </c>
      <c r="I42" s="11">
        <v>35845</v>
      </c>
    </row>
    <row r="43" spans="1:9" ht="12.75">
      <c r="A43" s="3">
        <v>42</v>
      </c>
      <c r="B43" s="4">
        <v>31</v>
      </c>
      <c r="C43" s="3">
        <v>0</v>
      </c>
      <c r="D43" s="3" t="s">
        <v>19</v>
      </c>
      <c r="E43" s="3">
        <v>7</v>
      </c>
      <c r="F43" s="3">
        <v>1</v>
      </c>
      <c r="G43" s="13">
        <v>8.33220635735859</v>
      </c>
      <c r="H43" s="13">
        <v>11.922287122658746</v>
      </c>
      <c r="I43" s="11">
        <v>38105</v>
      </c>
    </row>
    <row r="44" spans="1:9" ht="12.75">
      <c r="A44" s="3">
        <v>43</v>
      </c>
      <c r="B44" s="4">
        <v>39</v>
      </c>
      <c r="C44" s="3">
        <v>0</v>
      </c>
      <c r="D44" s="3" t="s">
        <v>19</v>
      </c>
      <c r="E44" s="3">
        <v>5</v>
      </c>
      <c r="F44" s="3">
        <v>1</v>
      </c>
      <c r="G44" s="13">
        <v>6.598765117697914</v>
      </c>
      <c r="H44" s="13">
        <v>7.607456901320779</v>
      </c>
      <c r="I44" s="11">
        <v>39492</v>
      </c>
    </row>
    <row r="45" spans="1:9" ht="12.75">
      <c r="A45" s="3">
        <v>44</v>
      </c>
      <c r="B45" s="4">
        <v>40</v>
      </c>
      <c r="C45" s="3">
        <v>1</v>
      </c>
      <c r="D45" s="3" t="s">
        <v>19</v>
      </c>
      <c r="E45" s="3">
        <v>1</v>
      </c>
      <c r="F45" s="3">
        <v>2</v>
      </c>
      <c r="G45" s="13">
        <v>2.932284169821176</v>
      </c>
      <c r="H45" s="13">
        <v>5.654401196000179</v>
      </c>
      <c r="I45" s="11">
        <v>36926</v>
      </c>
    </row>
    <row r="46" spans="1:9" ht="12.75">
      <c r="A46" s="3">
        <v>45</v>
      </c>
      <c r="B46" s="4">
        <v>37</v>
      </c>
      <c r="C46" s="3">
        <v>0</v>
      </c>
      <c r="D46" s="3" t="s">
        <v>17</v>
      </c>
      <c r="E46" s="3">
        <v>7</v>
      </c>
      <c r="F46" s="3">
        <v>2</v>
      </c>
      <c r="G46" s="13">
        <v>8.0072600298979</v>
      </c>
      <c r="H46" s="13">
        <v>6.150685840109087</v>
      </c>
      <c r="I46" s="11">
        <v>36679</v>
      </c>
    </row>
    <row r="47" spans="1:9" ht="12.75">
      <c r="A47" s="3">
        <v>46</v>
      </c>
      <c r="B47" s="4">
        <v>66</v>
      </c>
      <c r="C47" s="3">
        <v>0</v>
      </c>
      <c r="D47" s="3" t="s">
        <v>15</v>
      </c>
      <c r="E47" s="3">
        <v>3</v>
      </c>
      <c r="F47" s="3">
        <v>1</v>
      </c>
      <c r="G47" s="13">
        <v>3.264278477484614</v>
      </c>
      <c r="H47" s="13">
        <v>2.029877165059817</v>
      </c>
      <c r="I47" s="11">
        <v>37679</v>
      </c>
    </row>
    <row r="48" spans="1:9" ht="12.75">
      <c r="A48" s="3">
        <v>47</v>
      </c>
      <c r="B48" s="4">
        <v>34</v>
      </c>
      <c r="C48" s="3">
        <v>1</v>
      </c>
      <c r="D48" s="3" t="s">
        <v>15</v>
      </c>
      <c r="E48" s="3">
        <v>6</v>
      </c>
      <c r="F48" s="3">
        <v>1</v>
      </c>
      <c r="G48" s="13">
        <v>6.692678940209205</v>
      </c>
      <c r="H48" s="13">
        <v>7.476987154981754</v>
      </c>
      <c r="I48" s="11">
        <v>38878</v>
      </c>
    </row>
    <row r="49" spans="1:9" ht="12.75">
      <c r="A49" s="3">
        <v>48</v>
      </c>
      <c r="B49" s="4">
        <v>31</v>
      </c>
      <c r="C49" s="3">
        <v>0</v>
      </c>
      <c r="D49" s="3" t="s">
        <v>15</v>
      </c>
      <c r="E49" s="3">
        <v>7</v>
      </c>
      <c r="F49" s="3">
        <v>1</v>
      </c>
      <c r="G49" s="13">
        <v>6.5560179323486425</v>
      </c>
      <c r="H49" s="13">
        <v>10.19289756711516</v>
      </c>
      <c r="I49" s="11">
        <v>35958</v>
      </c>
    </row>
    <row r="50" spans="1:9" ht="12.75">
      <c r="A50" s="3">
        <v>49</v>
      </c>
      <c r="B50" s="4">
        <v>42</v>
      </c>
      <c r="C50" s="3">
        <v>0</v>
      </c>
      <c r="D50" s="3" t="s">
        <v>19</v>
      </c>
      <c r="E50" s="3">
        <v>7</v>
      </c>
      <c r="F50" s="3">
        <v>1</v>
      </c>
      <c r="G50" s="13">
        <v>7.690272980154407</v>
      </c>
      <c r="H50" s="13">
        <v>10.43561444097124</v>
      </c>
      <c r="I50" s="11">
        <v>38402</v>
      </c>
    </row>
    <row r="51" spans="1:9" ht="12.75">
      <c r="A51" s="3">
        <v>50</v>
      </c>
      <c r="B51" s="4">
        <v>32</v>
      </c>
      <c r="C51" s="3">
        <v>1</v>
      </c>
      <c r="D51" s="3" t="s">
        <v>15</v>
      </c>
      <c r="E51" s="3">
        <v>7</v>
      </c>
      <c r="F51" s="3">
        <v>2</v>
      </c>
      <c r="G51" s="13">
        <v>99</v>
      </c>
      <c r="H51" s="13">
        <v>11.902766802100617</v>
      </c>
      <c r="I51" s="11">
        <v>34259</v>
      </c>
    </row>
    <row r="52" spans="1:9" ht="12.75">
      <c r="A52" s="3">
        <v>51</v>
      </c>
      <c r="B52" s="4">
        <v>38</v>
      </c>
      <c r="C52" s="3">
        <v>1</v>
      </c>
      <c r="D52" s="3" t="s">
        <v>15</v>
      </c>
      <c r="E52" s="3">
        <v>5</v>
      </c>
      <c r="F52" s="3">
        <v>2</v>
      </c>
      <c r="G52" s="13" t="s">
        <v>790</v>
      </c>
      <c r="H52" s="13">
        <v>10.360033857470206</v>
      </c>
      <c r="I52" s="11">
        <v>33767</v>
      </c>
    </row>
    <row r="53" spans="1:9" ht="12.75">
      <c r="A53" s="3">
        <v>52</v>
      </c>
      <c r="B53" s="4">
        <v>38</v>
      </c>
      <c r="C53" s="3">
        <v>0</v>
      </c>
      <c r="D53" s="3" t="s">
        <v>17</v>
      </c>
      <c r="E53" s="3">
        <v>6</v>
      </c>
      <c r="F53" s="3">
        <v>1</v>
      </c>
      <c r="G53" s="13">
        <v>6.65667950797372</v>
      </c>
      <c r="H53" s="13">
        <v>9.86343135322695</v>
      </c>
      <c r="I53" s="11">
        <v>36849</v>
      </c>
    </row>
    <row r="54" spans="1:9" ht="12.75">
      <c r="A54" s="3">
        <v>53</v>
      </c>
      <c r="B54" s="4">
        <v>46</v>
      </c>
      <c r="C54" s="3">
        <v>1</v>
      </c>
      <c r="D54" s="3" t="s">
        <v>17</v>
      </c>
      <c r="E54" s="3">
        <v>5</v>
      </c>
      <c r="F54" s="3">
        <v>2</v>
      </c>
      <c r="G54" s="13">
        <v>5.281239302489268</v>
      </c>
      <c r="H54" s="13">
        <v>8.609214079923657</v>
      </c>
      <c r="I54" s="11">
        <v>39614</v>
      </c>
    </row>
    <row r="55" spans="1:9" ht="12.75">
      <c r="A55" s="3">
        <v>54</v>
      </c>
      <c r="B55" s="4">
        <v>35</v>
      </c>
      <c r="C55" s="3">
        <v>0</v>
      </c>
      <c r="D55" s="3" t="s">
        <v>17</v>
      </c>
      <c r="E55" s="3">
        <v>7</v>
      </c>
      <c r="F55" s="3">
        <v>1</v>
      </c>
      <c r="G55" s="13">
        <v>7.12399648487915</v>
      </c>
      <c r="H55" s="13">
        <v>8.10583041723135</v>
      </c>
      <c r="I55" s="11">
        <v>39217</v>
      </c>
    </row>
    <row r="56" spans="1:9" ht="12.75">
      <c r="A56" s="3">
        <v>55</v>
      </c>
      <c r="B56" s="4">
        <v>31</v>
      </c>
      <c r="C56" s="3">
        <v>1</v>
      </c>
      <c r="D56" s="3" t="s">
        <v>19</v>
      </c>
      <c r="E56" s="3">
        <v>6</v>
      </c>
      <c r="F56" s="3">
        <v>2</v>
      </c>
      <c r="G56" s="13">
        <v>5.295530501832283</v>
      </c>
      <c r="H56" s="13">
        <v>3.836346649021446</v>
      </c>
      <c r="I56" s="11">
        <v>36100</v>
      </c>
    </row>
    <row r="57" spans="1:9" ht="12.75">
      <c r="A57" s="3">
        <v>56</v>
      </c>
      <c r="B57" s="4">
        <v>53</v>
      </c>
      <c r="C57" s="3">
        <v>0</v>
      </c>
      <c r="D57" s="3" t="s">
        <v>19</v>
      </c>
      <c r="E57" s="3">
        <v>1</v>
      </c>
      <c r="F57" s="3">
        <v>1</v>
      </c>
      <c r="G57" s="13">
        <v>3.516489376082175</v>
      </c>
      <c r="H57" s="13">
        <v>4.818731713561917</v>
      </c>
      <c r="I57" s="11">
        <v>40753</v>
      </c>
    </row>
    <row r="58" spans="1:9" ht="12.75">
      <c r="A58" s="3">
        <v>57</v>
      </c>
      <c r="B58" s="4">
        <v>30</v>
      </c>
      <c r="C58" s="3">
        <v>1</v>
      </c>
      <c r="D58" s="3" t="s">
        <v>19</v>
      </c>
      <c r="E58" s="3">
        <v>4</v>
      </c>
      <c r="F58" s="3">
        <v>1</v>
      </c>
      <c r="G58" s="13">
        <v>7.381953112939853</v>
      </c>
      <c r="H58" s="13">
        <v>8.144468481573181</v>
      </c>
      <c r="I58" s="11">
        <v>36211</v>
      </c>
    </row>
    <row r="59" spans="1:9" ht="12.75">
      <c r="A59" s="3">
        <v>58</v>
      </c>
      <c r="B59" s="4">
        <v>37</v>
      </c>
      <c r="C59" s="3">
        <v>1</v>
      </c>
      <c r="D59" s="3" t="s">
        <v>15</v>
      </c>
      <c r="E59" s="3">
        <v>6</v>
      </c>
      <c r="F59" s="3">
        <v>2</v>
      </c>
      <c r="G59" s="13">
        <v>6.3365226868377835</v>
      </c>
      <c r="H59" s="13">
        <v>6.168729975354099</v>
      </c>
      <c r="I59" s="11">
        <v>37567</v>
      </c>
    </row>
    <row r="60" spans="1:9" ht="12.75">
      <c r="A60" s="3">
        <v>59</v>
      </c>
      <c r="B60" s="4">
        <v>30</v>
      </c>
      <c r="C60" s="3">
        <v>1</v>
      </c>
      <c r="D60" s="3" t="s">
        <v>17</v>
      </c>
      <c r="E60" s="3">
        <v>3</v>
      </c>
      <c r="F60" s="3">
        <v>2</v>
      </c>
      <c r="G60" s="13">
        <v>5.150182724820769</v>
      </c>
      <c r="H60" s="13">
        <v>5.643571284467098</v>
      </c>
      <c r="I60" s="11">
        <v>40469</v>
      </c>
    </row>
    <row r="61" spans="1:9" ht="12.75">
      <c r="A61" s="3">
        <v>60</v>
      </c>
      <c r="B61" s="4">
        <v>36</v>
      </c>
      <c r="C61" s="3">
        <v>1</v>
      </c>
      <c r="D61" s="3" t="s">
        <v>15</v>
      </c>
      <c r="E61" s="3">
        <v>1</v>
      </c>
      <c r="F61" s="3">
        <v>2</v>
      </c>
      <c r="G61" s="13">
        <v>2.7608887649935894</v>
      </c>
      <c r="H61" s="13">
        <v>6.276623696565785</v>
      </c>
      <c r="I61" s="11">
        <v>35240</v>
      </c>
    </row>
    <row r="62" spans="1:9" ht="12.75">
      <c r="A62" s="3">
        <v>61</v>
      </c>
      <c r="B62" s="4">
        <v>23</v>
      </c>
      <c r="C62" s="3">
        <v>0</v>
      </c>
      <c r="D62" s="3" t="s">
        <v>17</v>
      </c>
      <c r="E62" s="3">
        <v>1</v>
      </c>
      <c r="F62" s="3">
        <v>1</v>
      </c>
      <c r="G62" s="13">
        <v>5.035269855402426</v>
      </c>
      <c r="H62" s="13">
        <v>5.456422197139058</v>
      </c>
      <c r="I62" s="11">
        <v>35460</v>
      </c>
    </row>
    <row r="63" spans="1:9" ht="12.75">
      <c r="A63" s="3">
        <v>62</v>
      </c>
      <c r="B63" s="4">
        <v>27</v>
      </c>
      <c r="C63" s="3">
        <v>1</v>
      </c>
      <c r="D63" s="3" t="s">
        <v>19</v>
      </c>
      <c r="E63" s="3">
        <v>7</v>
      </c>
      <c r="F63" s="3">
        <v>2</v>
      </c>
      <c r="G63" s="13" t="s">
        <v>790</v>
      </c>
      <c r="H63" s="13">
        <v>7.5186973989915895</v>
      </c>
      <c r="I63" s="11">
        <v>33863</v>
      </c>
    </row>
    <row r="64" spans="1:9" ht="12.75">
      <c r="A64" s="3">
        <v>63</v>
      </c>
      <c r="B64" s="4">
        <v>28</v>
      </c>
      <c r="C64" s="3">
        <v>1</v>
      </c>
      <c r="D64" s="3" t="s">
        <v>15</v>
      </c>
      <c r="E64" s="3">
        <v>7</v>
      </c>
      <c r="F64" s="3">
        <v>1</v>
      </c>
      <c r="G64" s="13">
        <v>7.039729266014291</v>
      </c>
      <c r="H64" s="13">
        <v>6.491602035183593</v>
      </c>
      <c r="I64" s="11">
        <v>40125</v>
      </c>
    </row>
    <row r="65" spans="1:9" ht="12.75">
      <c r="A65" s="3">
        <v>64</v>
      </c>
      <c r="B65" s="4">
        <v>35</v>
      </c>
      <c r="C65" s="3">
        <v>0</v>
      </c>
      <c r="D65" s="3" t="s">
        <v>19</v>
      </c>
      <c r="E65" s="3">
        <v>6</v>
      </c>
      <c r="F65" s="3">
        <v>2</v>
      </c>
      <c r="G65" s="13"/>
      <c r="H65" s="13"/>
      <c r="I65" s="11">
        <v>34729</v>
      </c>
    </row>
    <row r="66" spans="1:9" ht="12.75">
      <c r="A66" s="3">
        <v>65</v>
      </c>
      <c r="B66" s="4">
        <v>30</v>
      </c>
      <c r="C66" s="3">
        <v>0</v>
      </c>
      <c r="D66" s="3" t="s">
        <v>15</v>
      </c>
      <c r="E66" s="3">
        <v>6</v>
      </c>
      <c r="F66" s="3">
        <v>2</v>
      </c>
      <c r="G66" s="13">
        <v>6.007756054848066</v>
      </c>
      <c r="H66" s="13">
        <v>9.671568422685555</v>
      </c>
      <c r="I66" s="11">
        <v>39424</v>
      </c>
    </row>
    <row r="67" spans="1:9" ht="12.75">
      <c r="A67" s="3">
        <v>66</v>
      </c>
      <c r="B67" s="4">
        <v>30</v>
      </c>
      <c r="C67" s="3">
        <v>1</v>
      </c>
      <c r="D67" s="3" t="s">
        <v>15</v>
      </c>
      <c r="E67" s="3">
        <v>2</v>
      </c>
      <c r="F67" s="3">
        <v>1</v>
      </c>
      <c r="G67" s="13">
        <v>6.144194857783546</v>
      </c>
      <c r="H67" s="13">
        <v>4.3956869910608924</v>
      </c>
      <c r="I67" s="11">
        <v>35108</v>
      </c>
    </row>
    <row r="68" spans="1:9" ht="12.75">
      <c r="A68" s="3">
        <v>67</v>
      </c>
      <c r="B68" s="4">
        <v>40</v>
      </c>
      <c r="C68" s="3">
        <v>0</v>
      </c>
      <c r="D68" s="3" t="s">
        <v>15</v>
      </c>
      <c r="E68" s="3">
        <v>44</v>
      </c>
      <c r="F68" s="3">
        <v>5</v>
      </c>
      <c r="G68" s="13" t="s">
        <v>790</v>
      </c>
      <c r="H68" s="13">
        <v>4.202346255709732</v>
      </c>
      <c r="I68" s="11">
        <v>33604</v>
      </c>
    </row>
    <row r="69" spans="1:9" ht="12.75">
      <c r="A69" s="3">
        <v>68</v>
      </c>
      <c r="B69" s="4">
        <v>24</v>
      </c>
      <c r="C69" s="3">
        <v>0</v>
      </c>
      <c r="D69" s="3" t="s">
        <v>19</v>
      </c>
      <c r="E69" s="3">
        <v>7</v>
      </c>
      <c r="F69" s="3">
        <v>2</v>
      </c>
      <c r="G69" s="13">
        <v>9.441274004348504</v>
      </c>
      <c r="H69" s="13">
        <v>7.950547678903552</v>
      </c>
      <c r="I69" s="11">
        <v>37678</v>
      </c>
    </row>
    <row r="70" spans="1:9" ht="12.75">
      <c r="A70" s="3">
        <v>69</v>
      </c>
      <c r="B70" s="4">
        <v>41</v>
      </c>
      <c r="C70" s="3">
        <v>1</v>
      </c>
      <c r="D70" s="3" t="s">
        <v>15</v>
      </c>
      <c r="E70" s="3">
        <v>5</v>
      </c>
      <c r="F70" s="3">
        <v>2</v>
      </c>
      <c r="G70" s="13">
        <v>4.92646788665519</v>
      </c>
      <c r="H70" s="13">
        <v>7.258947540124685</v>
      </c>
      <c r="I70" s="11">
        <v>39480</v>
      </c>
    </row>
    <row r="71" spans="1:9" ht="12.75">
      <c r="A71" s="3">
        <v>70</v>
      </c>
      <c r="B71" s="4">
        <v>33</v>
      </c>
      <c r="C71" s="3">
        <v>1</v>
      </c>
      <c r="D71" s="3" t="s">
        <v>19</v>
      </c>
      <c r="E71" s="3">
        <v>6</v>
      </c>
      <c r="F71" s="3">
        <v>2</v>
      </c>
      <c r="G71" s="13">
        <v>9.294612488620302</v>
      </c>
      <c r="H71" s="13">
        <v>99</v>
      </c>
      <c r="I71" s="11">
        <v>34436</v>
      </c>
    </row>
    <row r="72" spans="1:9" ht="12.75">
      <c r="A72" s="3">
        <v>71</v>
      </c>
      <c r="B72" s="4">
        <v>40</v>
      </c>
      <c r="C72" s="3">
        <v>0</v>
      </c>
      <c r="D72" s="3" t="s">
        <v>19</v>
      </c>
      <c r="E72" s="3">
        <v>5</v>
      </c>
      <c r="F72" s="3">
        <v>2</v>
      </c>
      <c r="G72" s="13">
        <v>5.852562250721528</v>
      </c>
      <c r="H72" s="13" t="s">
        <v>790</v>
      </c>
      <c r="I72" s="11">
        <v>34045</v>
      </c>
    </row>
    <row r="73" spans="1:9" ht="12.75">
      <c r="A73" s="3">
        <v>72</v>
      </c>
      <c r="B73" s="4">
        <v>46</v>
      </c>
      <c r="C73" s="3">
        <v>1</v>
      </c>
      <c r="D73" s="3" t="s">
        <v>19</v>
      </c>
      <c r="E73" s="3">
        <v>0</v>
      </c>
      <c r="F73" s="3">
        <v>1</v>
      </c>
      <c r="G73" s="13">
        <v>3.4705562653645288</v>
      </c>
      <c r="H73" s="13">
        <v>6.923621825170748</v>
      </c>
      <c r="I73" s="11">
        <v>34965</v>
      </c>
    </row>
    <row r="74" spans="1:9" ht="12.75">
      <c r="A74" s="3">
        <v>73</v>
      </c>
      <c r="B74" s="4">
        <v>34</v>
      </c>
      <c r="C74" s="3">
        <v>1</v>
      </c>
      <c r="D74" s="3" t="s">
        <v>15</v>
      </c>
      <c r="E74" s="3">
        <v>5</v>
      </c>
      <c r="F74" s="3">
        <v>1</v>
      </c>
      <c r="G74" s="13">
        <v>4.795370267064648</v>
      </c>
      <c r="H74" s="13">
        <v>4.209176152731786</v>
      </c>
      <c r="I74" s="11">
        <v>36587</v>
      </c>
    </row>
    <row r="75" spans="1:9" ht="12.75">
      <c r="A75" s="3">
        <v>74</v>
      </c>
      <c r="B75" s="4">
        <v>38</v>
      </c>
      <c r="C75" s="3">
        <v>1</v>
      </c>
      <c r="D75" s="3" t="s">
        <v>17</v>
      </c>
      <c r="E75" s="3">
        <v>3</v>
      </c>
      <c r="F75" s="3">
        <v>1</v>
      </c>
      <c r="G75" s="13">
        <v>5.277276862266512</v>
      </c>
      <c r="H75" s="13">
        <v>5.076532073853307</v>
      </c>
      <c r="I75" s="11">
        <v>36639</v>
      </c>
    </row>
    <row r="76" spans="1:9" ht="12.75">
      <c r="A76" s="3">
        <v>75</v>
      </c>
      <c r="B76" s="4">
        <v>32</v>
      </c>
      <c r="C76" s="3">
        <v>1</v>
      </c>
      <c r="D76" s="3" t="s">
        <v>15</v>
      </c>
      <c r="E76" s="3">
        <v>5</v>
      </c>
      <c r="F76" s="3">
        <v>1</v>
      </c>
      <c r="G76" s="13">
        <v>6.989278770931132</v>
      </c>
      <c r="H76" s="13">
        <v>8.407551814214283</v>
      </c>
      <c r="I76" s="11">
        <v>39694</v>
      </c>
    </row>
    <row r="77" spans="1:9" ht="12.75">
      <c r="A77" s="3">
        <v>76</v>
      </c>
      <c r="B77" s="4">
        <v>20</v>
      </c>
      <c r="C77" s="3">
        <v>0</v>
      </c>
      <c r="D77" s="3" t="s">
        <v>17</v>
      </c>
      <c r="E77" s="3">
        <v>2</v>
      </c>
      <c r="F77" s="3">
        <v>1</v>
      </c>
      <c r="G77" s="13">
        <v>3.8722793151859376</v>
      </c>
      <c r="H77" s="13">
        <v>2.8605854085786158</v>
      </c>
      <c r="I77" s="11">
        <v>38654</v>
      </c>
    </row>
    <row r="78" spans="1:9" ht="12.75">
      <c r="A78" s="3">
        <v>77</v>
      </c>
      <c r="B78" s="4">
        <v>46</v>
      </c>
      <c r="C78" s="3">
        <v>0</v>
      </c>
      <c r="D78" s="3" t="s">
        <v>15</v>
      </c>
      <c r="E78" s="3">
        <v>6</v>
      </c>
      <c r="F78" s="3">
        <v>2</v>
      </c>
      <c r="G78" s="13">
        <v>6.063345219115089</v>
      </c>
      <c r="H78" s="13">
        <v>10.024848660652456</v>
      </c>
      <c r="I78" s="11">
        <v>36761</v>
      </c>
    </row>
    <row r="79" spans="1:9" ht="12.75">
      <c r="A79" s="3">
        <v>78</v>
      </c>
      <c r="B79" s="4">
        <v>29</v>
      </c>
      <c r="C79" s="3">
        <v>1</v>
      </c>
      <c r="D79" s="3" t="s">
        <v>15</v>
      </c>
      <c r="E79" s="3">
        <v>3</v>
      </c>
      <c r="F79" s="3">
        <v>1</v>
      </c>
      <c r="G79" s="13">
        <v>6.0988221749356875</v>
      </c>
      <c r="H79" s="13">
        <v>4.119768182076636</v>
      </c>
      <c r="I79" s="11">
        <v>40825</v>
      </c>
    </row>
    <row r="80" spans="1:9" ht="12.75">
      <c r="A80" s="3">
        <v>79</v>
      </c>
      <c r="B80" s="4">
        <v>999</v>
      </c>
      <c r="C80" s="3">
        <v>0</v>
      </c>
      <c r="D80" s="3" t="s">
        <v>15</v>
      </c>
      <c r="E80" s="3">
        <v>3</v>
      </c>
      <c r="F80" s="3">
        <v>1</v>
      </c>
      <c r="G80" s="13">
        <v>3.9858521203389845</v>
      </c>
      <c r="H80" s="13">
        <v>99</v>
      </c>
      <c r="I80" s="11">
        <v>34473</v>
      </c>
    </row>
    <row r="81" spans="1:9" ht="12.75">
      <c r="A81" s="3">
        <v>80</v>
      </c>
      <c r="B81" s="4">
        <v>35</v>
      </c>
      <c r="C81" s="3">
        <v>1</v>
      </c>
      <c r="D81" s="3" t="s">
        <v>19</v>
      </c>
      <c r="E81" s="3">
        <v>2</v>
      </c>
      <c r="F81" s="3">
        <v>2</v>
      </c>
      <c r="G81" s="13">
        <v>3.8667522625044133</v>
      </c>
      <c r="H81" s="13">
        <v>2.1454207607857736</v>
      </c>
      <c r="I81" s="11">
        <v>35352</v>
      </c>
    </row>
    <row r="82" spans="1:9" ht="12.75">
      <c r="A82" s="3">
        <v>81</v>
      </c>
      <c r="B82" s="4">
        <v>50</v>
      </c>
      <c r="C82" s="3">
        <v>0</v>
      </c>
      <c r="D82" s="3" t="s">
        <v>19</v>
      </c>
      <c r="E82" s="3">
        <v>2</v>
      </c>
      <c r="F82" s="3">
        <v>2</v>
      </c>
      <c r="G82" s="13">
        <v>6.445693744613629</v>
      </c>
      <c r="H82" s="13">
        <v>5.3125636770494316</v>
      </c>
      <c r="I82" s="11">
        <v>37548</v>
      </c>
    </row>
    <row r="83" spans="1:9" ht="12.75">
      <c r="A83" s="3">
        <v>82</v>
      </c>
      <c r="B83" s="4">
        <v>28</v>
      </c>
      <c r="C83" s="3">
        <v>1</v>
      </c>
      <c r="D83" s="3" t="s">
        <v>15</v>
      </c>
      <c r="E83" s="3">
        <v>5</v>
      </c>
      <c r="F83" s="3">
        <v>2</v>
      </c>
      <c r="G83" s="13">
        <v>5.056659931913735</v>
      </c>
      <c r="H83" s="13">
        <v>99</v>
      </c>
      <c r="I83" s="11">
        <v>34480</v>
      </c>
    </row>
    <row r="84" spans="1:9" ht="12.75">
      <c r="A84" s="3">
        <v>83</v>
      </c>
      <c r="B84" s="4">
        <v>38</v>
      </c>
      <c r="C84" s="3">
        <v>1</v>
      </c>
      <c r="D84" s="3" t="s">
        <v>19</v>
      </c>
      <c r="E84" s="3">
        <v>4</v>
      </c>
      <c r="F84" s="3">
        <v>2</v>
      </c>
      <c r="G84" s="13" t="s">
        <v>790</v>
      </c>
      <c r="H84" s="13">
        <v>5.0999881651792585</v>
      </c>
      <c r="I84" s="11">
        <v>33658</v>
      </c>
    </row>
    <row r="85" spans="1:9" ht="12.75">
      <c r="A85" s="3">
        <v>84</v>
      </c>
      <c r="B85" s="4">
        <v>46</v>
      </c>
      <c r="C85" s="3">
        <v>0</v>
      </c>
      <c r="D85" s="3" t="s">
        <v>15</v>
      </c>
      <c r="E85" s="3">
        <v>3</v>
      </c>
      <c r="F85" s="3">
        <v>1</v>
      </c>
      <c r="G85" s="13">
        <v>5.641604981600985</v>
      </c>
      <c r="H85" s="13">
        <v>4.0802872934292935</v>
      </c>
      <c r="I85" s="11">
        <v>40876</v>
      </c>
    </row>
    <row r="86" spans="1:9" ht="12.75">
      <c r="A86" s="3">
        <v>85</v>
      </c>
      <c r="B86" s="4">
        <v>28</v>
      </c>
      <c r="C86" s="3">
        <v>0</v>
      </c>
      <c r="D86" s="3" t="s">
        <v>15</v>
      </c>
      <c r="E86" s="3">
        <v>4</v>
      </c>
      <c r="F86" s="3">
        <v>1</v>
      </c>
      <c r="G86" s="13">
        <v>4.282412814535081</v>
      </c>
      <c r="H86" s="13">
        <v>6.498614480549176</v>
      </c>
      <c r="I86" s="11">
        <v>39245</v>
      </c>
    </row>
    <row r="87" spans="1:9" ht="12.75">
      <c r="A87" s="3">
        <v>86</v>
      </c>
      <c r="B87" s="4">
        <v>44</v>
      </c>
      <c r="C87" s="3">
        <v>1</v>
      </c>
      <c r="D87" s="3" t="s">
        <v>17</v>
      </c>
      <c r="E87" s="3">
        <v>4</v>
      </c>
      <c r="F87" s="3">
        <v>2</v>
      </c>
      <c r="G87" s="13">
        <v>4.161412273450932</v>
      </c>
      <c r="H87" s="13">
        <v>7.943655067256088</v>
      </c>
      <c r="I87" s="11">
        <v>35686</v>
      </c>
    </row>
    <row r="88" spans="1:9" ht="12.75">
      <c r="A88" s="3">
        <v>87</v>
      </c>
      <c r="B88" s="4">
        <v>43</v>
      </c>
      <c r="C88" s="3">
        <v>0</v>
      </c>
      <c r="D88" s="3" t="s">
        <v>19</v>
      </c>
      <c r="E88" s="3">
        <v>6</v>
      </c>
      <c r="F88" s="3">
        <v>1</v>
      </c>
      <c r="G88" s="13">
        <v>4.967435002286099</v>
      </c>
      <c r="H88" s="13">
        <v>5.966075044619145</v>
      </c>
      <c r="I88" s="11">
        <v>36341</v>
      </c>
    </row>
    <row r="89" spans="1:9" ht="12.75">
      <c r="A89" s="3">
        <v>88</v>
      </c>
      <c r="B89" s="4">
        <v>35</v>
      </c>
      <c r="C89" s="3">
        <v>0</v>
      </c>
      <c r="D89" s="3" t="s">
        <v>19</v>
      </c>
      <c r="E89" s="3">
        <v>7</v>
      </c>
      <c r="F89" s="3">
        <v>1</v>
      </c>
      <c r="G89" s="13">
        <v>7.425373397575195</v>
      </c>
      <c r="H89" s="13">
        <v>6.330468154086284</v>
      </c>
      <c r="I89" s="11">
        <v>36762</v>
      </c>
    </row>
    <row r="90" spans="1:9" ht="12.75">
      <c r="A90" s="3">
        <v>89</v>
      </c>
      <c r="B90" s="4">
        <v>49</v>
      </c>
      <c r="C90" s="3">
        <v>1</v>
      </c>
      <c r="D90" s="3" t="s">
        <v>17</v>
      </c>
      <c r="E90" s="3">
        <v>7</v>
      </c>
      <c r="F90" s="3">
        <v>2</v>
      </c>
      <c r="G90" s="13">
        <v>6.537586786358548</v>
      </c>
      <c r="H90" s="13">
        <v>6.332594870315971</v>
      </c>
      <c r="I90" s="11">
        <v>37331</v>
      </c>
    </row>
    <row r="91" spans="1:9" ht="12.75">
      <c r="A91" s="3">
        <v>90</v>
      </c>
      <c r="B91" s="4">
        <v>47</v>
      </c>
      <c r="C91" s="3">
        <v>1</v>
      </c>
      <c r="D91" s="3" t="s">
        <v>17</v>
      </c>
      <c r="E91" s="3">
        <v>3</v>
      </c>
      <c r="F91" s="3">
        <v>1</v>
      </c>
      <c r="G91" s="13">
        <v>6.054976785011212</v>
      </c>
      <c r="H91" s="13">
        <v>5.078753779430896</v>
      </c>
      <c r="I91" s="11">
        <v>39313</v>
      </c>
    </row>
    <row r="92" spans="1:9" ht="12.75">
      <c r="A92" s="3">
        <v>91</v>
      </c>
      <c r="B92" s="4">
        <v>36</v>
      </c>
      <c r="C92" s="3">
        <v>1</v>
      </c>
      <c r="D92" s="3" t="s">
        <v>15</v>
      </c>
      <c r="E92" s="3">
        <v>3</v>
      </c>
      <c r="F92" s="3">
        <v>1</v>
      </c>
      <c r="G92" s="13">
        <v>7.149138990421058</v>
      </c>
      <c r="H92" s="13">
        <v>8.267499008497229</v>
      </c>
      <c r="I92" s="11">
        <v>39817</v>
      </c>
    </row>
    <row r="93" spans="1:9" ht="12.75">
      <c r="A93" s="3">
        <v>92</v>
      </c>
      <c r="B93" s="4">
        <v>34</v>
      </c>
      <c r="C93" s="3">
        <v>0</v>
      </c>
      <c r="D93" s="3" t="s">
        <v>15</v>
      </c>
      <c r="E93" s="3">
        <v>3</v>
      </c>
      <c r="F93" s="3">
        <v>1</v>
      </c>
      <c r="G93" s="13">
        <v>5.591142878004412</v>
      </c>
      <c r="H93" s="13">
        <v>6.202699647584085</v>
      </c>
      <c r="I93" s="11">
        <v>38035</v>
      </c>
    </row>
    <row r="94" spans="1:9" ht="12.75">
      <c r="A94" s="3">
        <v>93</v>
      </c>
      <c r="B94" s="4">
        <v>55</v>
      </c>
      <c r="C94" s="3">
        <v>0</v>
      </c>
      <c r="D94" s="3" t="s">
        <v>17</v>
      </c>
      <c r="E94" s="3">
        <v>4</v>
      </c>
      <c r="F94" s="3">
        <v>1</v>
      </c>
      <c r="G94" s="13">
        <v>4.966481337440448</v>
      </c>
      <c r="H94" s="13">
        <v>3.090167176440974</v>
      </c>
      <c r="I94" s="11">
        <v>38904</v>
      </c>
    </row>
    <row r="95" spans="1:9" ht="12.75">
      <c r="A95" s="3">
        <v>94</v>
      </c>
      <c r="B95" s="4">
        <v>55</v>
      </c>
      <c r="C95" s="3">
        <v>1</v>
      </c>
      <c r="D95" s="3" t="s">
        <v>19</v>
      </c>
      <c r="E95" s="3">
        <v>1</v>
      </c>
      <c r="F95" s="3">
        <v>2</v>
      </c>
      <c r="G95" s="13" t="s">
        <v>790</v>
      </c>
      <c r="H95" s="13">
        <v>2.5740494546794848</v>
      </c>
      <c r="I95" s="11">
        <v>33738</v>
      </c>
    </row>
    <row r="96" spans="1:9" ht="12.75">
      <c r="A96" s="3">
        <v>95</v>
      </c>
      <c r="B96" s="4">
        <v>21</v>
      </c>
      <c r="C96" s="3">
        <v>0</v>
      </c>
      <c r="D96" s="3" t="s">
        <v>19</v>
      </c>
      <c r="E96" s="3">
        <v>7</v>
      </c>
      <c r="F96" s="3">
        <v>1</v>
      </c>
      <c r="G96" s="13">
        <v>9.839399128628191</v>
      </c>
      <c r="H96" s="13">
        <v>13.049485881018544</v>
      </c>
      <c r="I96" s="11">
        <v>40340</v>
      </c>
    </row>
    <row r="97" spans="1:9" ht="12.75">
      <c r="A97" s="3">
        <v>96</v>
      </c>
      <c r="B97" s="4">
        <v>32</v>
      </c>
      <c r="C97" s="3">
        <v>0</v>
      </c>
      <c r="D97" s="3" t="s">
        <v>19</v>
      </c>
      <c r="E97" s="3">
        <v>7</v>
      </c>
      <c r="F97" s="3">
        <v>2</v>
      </c>
      <c r="G97" s="13">
        <v>99</v>
      </c>
      <c r="H97" s="13">
        <v>10.03100896382988</v>
      </c>
      <c r="I97" s="11">
        <v>34192</v>
      </c>
    </row>
    <row r="98" spans="1:9" ht="12.75">
      <c r="A98" s="3">
        <v>97</v>
      </c>
      <c r="B98" s="4">
        <v>62</v>
      </c>
      <c r="C98" s="3">
        <v>0</v>
      </c>
      <c r="D98" s="3" t="s">
        <v>15</v>
      </c>
      <c r="E98" s="3">
        <v>3</v>
      </c>
      <c r="F98" s="3">
        <v>2</v>
      </c>
      <c r="G98" s="13">
        <v>4.455087572294135</v>
      </c>
      <c r="H98" s="13">
        <v>5.936537649780852</v>
      </c>
      <c r="I98" s="11">
        <v>37294</v>
      </c>
    </row>
    <row r="99" spans="1:9" ht="12.75">
      <c r="A99" s="3">
        <v>98</v>
      </c>
      <c r="B99" s="4">
        <v>40</v>
      </c>
      <c r="C99" s="3">
        <v>1</v>
      </c>
      <c r="D99" s="3" t="s">
        <v>15</v>
      </c>
      <c r="E99" s="3">
        <v>2</v>
      </c>
      <c r="F99" s="3">
        <v>1</v>
      </c>
      <c r="G99" s="13">
        <v>4.7277648525568425</v>
      </c>
      <c r="H99" s="13">
        <v>8.343138500304047</v>
      </c>
      <c r="I99" s="11">
        <v>36221</v>
      </c>
    </row>
    <row r="100" spans="1:9" ht="12.75">
      <c r="A100" s="3">
        <v>99</v>
      </c>
      <c r="B100" s="4">
        <v>38</v>
      </c>
      <c r="C100" s="3">
        <v>1</v>
      </c>
      <c r="D100" s="3" t="s">
        <v>19</v>
      </c>
      <c r="E100" s="3">
        <v>5</v>
      </c>
      <c r="F100" s="3">
        <v>1</v>
      </c>
      <c r="G100" s="13">
        <v>6.111463562241864</v>
      </c>
      <c r="H100" s="13">
        <v>4.6439575482136775</v>
      </c>
      <c r="I100" s="11">
        <v>38533</v>
      </c>
    </row>
    <row r="101" spans="1:9" ht="12.75">
      <c r="A101" s="3">
        <v>100</v>
      </c>
      <c r="B101" s="4">
        <v>33</v>
      </c>
      <c r="C101" s="3">
        <v>0</v>
      </c>
      <c r="D101" s="3" t="s">
        <v>15</v>
      </c>
      <c r="E101" s="3">
        <v>2</v>
      </c>
      <c r="F101" s="3">
        <v>2</v>
      </c>
      <c r="G101" s="13">
        <v>4.933339068152574</v>
      </c>
      <c r="H101" s="13">
        <v>8.71141431819408</v>
      </c>
      <c r="I101" s="11">
        <v>37993</v>
      </c>
    </row>
    <row r="102" spans="1:9" ht="12.75">
      <c r="A102" s="3">
        <v>101</v>
      </c>
      <c r="B102" s="4">
        <v>31</v>
      </c>
      <c r="C102" s="3">
        <v>1</v>
      </c>
      <c r="D102" s="3" t="s">
        <v>19</v>
      </c>
      <c r="E102" s="3">
        <v>3</v>
      </c>
      <c r="F102" s="3">
        <v>1</v>
      </c>
      <c r="G102" s="13">
        <v>6.130383300615122</v>
      </c>
      <c r="H102" s="13">
        <v>8.103097114406088</v>
      </c>
      <c r="I102" s="11">
        <v>39389</v>
      </c>
    </row>
    <row r="103" spans="1:9" ht="12.75">
      <c r="A103" s="3">
        <v>102</v>
      </c>
      <c r="B103" s="4">
        <v>999</v>
      </c>
      <c r="C103" s="3">
        <v>1</v>
      </c>
      <c r="D103" s="3" t="s">
        <v>15</v>
      </c>
      <c r="E103" s="3">
        <v>4</v>
      </c>
      <c r="F103" s="3">
        <v>2</v>
      </c>
      <c r="G103" s="13">
        <v>6.879441481021845</v>
      </c>
      <c r="H103" s="13">
        <v>6.2663156994240365</v>
      </c>
      <c r="I103" s="11">
        <v>35845</v>
      </c>
    </row>
    <row r="104" spans="1:9" ht="12.75">
      <c r="A104" s="3">
        <v>103</v>
      </c>
      <c r="B104" s="4">
        <v>66</v>
      </c>
      <c r="C104" s="3">
        <v>0</v>
      </c>
      <c r="D104" s="3" t="s">
        <v>15</v>
      </c>
      <c r="E104" s="3">
        <v>6</v>
      </c>
      <c r="F104" s="3">
        <v>2</v>
      </c>
      <c r="G104" s="13">
        <v>4.787484640026511</v>
      </c>
      <c r="H104" s="13">
        <v>3.0247771113936563</v>
      </c>
      <c r="I104" s="11">
        <v>39072</v>
      </c>
    </row>
    <row r="105" spans="1:9" ht="12.75">
      <c r="A105" s="3">
        <v>104</v>
      </c>
      <c r="B105" s="4">
        <v>40</v>
      </c>
      <c r="C105" s="3">
        <v>0</v>
      </c>
      <c r="D105" s="3" t="s">
        <v>15</v>
      </c>
      <c r="E105" s="3">
        <v>5</v>
      </c>
      <c r="F105" s="3">
        <v>2</v>
      </c>
      <c r="G105" s="13">
        <v>6.776477388954007</v>
      </c>
      <c r="H105" s="13">
        <v>5.526472457732284</v>
      </c>
      <c r="I105" s="11">
        <v>37261</v>
      </c>
    </row>
    <row r="106" spans="1:9" ht="12.75">
      <c r="A106" s="3">
        <v>105</v>
      </c>
      <c r="B106" s="4">
        <v>48</v>
      </c>
      <c r="C106" s="3">
        <v>0</v>
      </c>
      <c r="D106" s="3" t="s">
        <v>17</v>
      </c>
      <c r="E106" s="3">
        <v>7</v>
      </c>
      <c r="F106" s="3">
        <v>1</v>
      </c>
      <c r="G106" s="13">
        <v>6.662459873324314</v>
      </c>
      <c r="H106" s="13">
        <v>9.052400705647004</v>
      </c>
      <c r="I106" s="11">
        <v>37791</v>
      </c>
    </row>
    <row r="107" spans="1:9" ht="12.75">
      <c r="A107" s="3">
        <v>106</v>
      </c>
      <c r="B107" s="4">
        <v>34</v>
      </c>
      <c r="C107" s="3">
        <v>1</v>
      </c>
      <c r="D107" s="3" t="s">
        <v>19</v>
      </c>
      <c r="E107" s="3">
        <v>3</v>
      </c>
      <c r="F107" s="3">
        <v>2</v>
      </c>
      <c r="G107" s="13">
        <v>6.439256526518066</v>
      </c>
      <c r="H107" s="13">
        <v>9.803805134902852</v>
      </c>
      <c r="I107" s="11">
        <v>39385</v>
      </c>
    </row>
    <row r="108" spans="1:9" ht="12.75">
      <c r="A108" s="3">
        <v>107</v>
      </c>
      <c r="B108" s="4">
        <v>35</v>
      </c>
      <c r="C108" s="3">
        <v>1</v>
      </c>
      <c r="D108" s="3" t="s">
        <v>15</v>
      </c>
      <c r="E108" s="3">
        <v>7</v>
      </c>
      <c r="F108" s="3">
        <v>1</v>
      </c>
      <c r="G108" s="13" t="s">
        <v>790</v>
      </c>
      <c r="H108" s="13">
        <v>7.647746952536549</v>
      </c>
      <c r="I108" s="11">
        <v>33841</v>
      </c>
    </row>
    <row r="109" spans="1:9" ht="12.75">
      <c r="A109" s="3">
        <v>108</v>
      </c>
      <c r="B109" s="4">
        <v>47</v>
      </c>
      <c r="C109" s="3">
        <v>0</v>
      </c>
      <c r="D109" s="3" t="s">
        <v>19</v>
      </c>
      <c r="E109" s="3">
        <v>5</v>
      </c>
      <c r="F109" s="3">
        <v>1</v>
      </c>
      <c r="G109" s="13">
        <v>6.763192585341583</v>
      </c>
      <c r="H109" s="13">
        <v>10.125986342235748</v>
      </c>
      <c r="I109" s="11">
        <v>38280</v>
      </c>
    </row>
    <row r="110" spans="1:9" ht="12.75">
      <c r="A110" s="3">
        <v>109</v>
      </c>
      <c r="B110" s="4">
        <v>74</v>
      </c>
      <c r="C110" s="3">
        <v>0</v>
      </c>
      <c r="D110" s="3" t="s">
        <v>15</v>
      </c>
      <c r="E110" s="3">
        <v>2</v>
      </c>
      <c r="F110" s="3">
        <v>1</v>
      </c>
      <c r="G110" s="13">
        <v>99</v>
      </c>
      <c r="H110" s="13">
        <v>99</v>
      </c>
      <c r="I110" s="11">
        <v>34401</v>
      </c>
    </row>
    <row r="111" spans="1:9" ht="12.75">
      <c r="A111" s="3">
        <v>110</v>
      </c>
      <c r="B111" s="4">
        <v>54</v>
      </c>
      <c r="C111" s="3">
        <v>0</v>
      </c>
      <c r="D111" s="3" t="s">
        <v>19</v>
      </c>
      <c r="E111" s="3">
        <v>4</v>
      </c>
      <c r="F111" s="3">
        <v>2</v>
      </c>
      <c r="G111" s="13">
        <v>4.420739776874575</v>
      </c>
      <c r="H111" s="13">
        <v>7.860692826621221</v>
      </c>
      <c r="I111" s="11">
        <v>38873</v>
      </c>
    </row>
    <row r="112" spans="1:9" ht="12.75">
      <c r="A112" s="3">
        <v>111</v>
      </c>
      <c r="B112" s="4">
        <v>39</v>
      </c>
      <c r="C112" s="3">
        <v>0</v>
      </c>
      <c r="D112" s="3" t="s">
        <v>17</v>
      </c>
      <c r="E112" s="3">
        <v>7</v>
      </c>
      <c r="F112" s="3">
        <v>1</v>
      </c>
      <c r="G112" s="13">
        <v>8.663448406280756</v>
      </c>
      <c r="H112" s="13">
        <v>10.612981177320284</v>
      </c>
      <c r="I112" s="11">
        <v>38594</v>
      </c>
    </row>
    <row r="113" spans="1:9" ht="12.75">
      <c r="A113" s="3">
        <v>112</v>
      </c>
      <c r="B113" s="4">
        <v>65</v>
      </c>
      <c r="C113" s="3">
        <v>1</v>
      </c>
      <c r="D113" s="3" t="s">
        <v>19</v>
      </c>
      <c r="E113" s="3">
        <v>1</v>
      </c>
      <c r="F113" s="3">
        <v>1</v>
      </c>
      <c r="G113" s="13">
        <v>3.305224486669455</v>
      </c>
      <c r="H113" s="13">
        <v>5.039212568263813</v>
      </c>
      <c r="I113" s="11">
        <v>36194</v>
      </c>
    </row>
    <row r="114" spans="1:9" ht="12.75">
      <c r="A114" s="3">
        <v>113</v>
      </c>
      <c r="B114" s="4">
        <v>50</v>
      </c>
      <c r="C114" s="3">
        <v>0</v>
      </c>
      <c r="D114" s="3" t="s">
        <v>19</v>
      </c>
      <c r="E114" s="3">
        <v>6</v>
      </c>
      <c r="F114" s="3">
        <v>2</v>
      </c>
      <c r="G114" s="13">
        <v>5.711322977590311</v>
      </c>
      <c r="H114" s="13">
        <v>4.09539259214585</v>
      </c>
      <c r="I114" s="11">
        <v>34812</v>
      </c>
    </row>
    <row r="115" spans="1:9" ht="12.75">
      <c r="A115" s="3">
        <v>114</v>
      </c>
      <c r="B115" s="4">
        <v>33</v>
      </c>
      <c r="C115" s="3">
        <v>0</v>
      </c>
      <c r="D115" s="3" t="s">
        <v>19</v>
      </c>
      <c r="E115" s="3">
        <v>7</v>
      </c>
      <c r="F115" s="3">
        <v>2</v>
      </c>
      <c r="G115" s="13">
        <v>8.678695760654767</v>
      </c>
      <c r="H115" s="13">
        <v>7.2700090225387255</v>
      </c>
      <c r="I115" s="11">
        <v>37783</v>
      </c>
    </row>
    <row r="116" spans="1:9" ht="12.75">
      <c r="A116" s="3">
        <v>115</v>
      </c>
      <c r="B116" s="4">
        <v>37</v>
      </c>
      <c r="C116" s="3">
        <v>0</v>
      </c>
      <c r="D116" s="3" t="s">
        <v>17</v>
      </c>
      <c r="E116" s="3">
        <v>4</v>
      </c>
      <c r="F116" s="3">
        <v>2</v>
      </c>
      <c r="G116" s="13">
        <v>7.55313272359532</v>
      </c>
      <c r="H116" s="13">
        <v>11.491546436029129</v>
      </c>
      <c r="I116" s="11">
        <v>36973</v>
      </c>
    </row>
    <row r="117" spans="1:9" ht="12.75">
      <c r="A117" s="3">
        <v>116</v>
      </c>
      <c r="B117" s="4">
        <v>32</v>
      </c>
      <c r="C117" s="3">
        <v>0</v>
      </c>
      <c r="D117" s="3" t="s">
        <v>19</v>
      </c>
      <c r="E117" s="3">
        <v>6</v>
      </c>
      <c r="F117" s="3">
        <v>1</v>
      </c>
      <c r="G117" s="13">
        <v>9.23593508409806</v>
      </c>
      <c r="H117" s="13">
        <v>9.496754651395296</v>
      </c>
      <c r="I117" s="11">
        <v>38543</v>
      </c>
    </row>
    <row r="118" spans="1:9" ht="12.75">
      <c r="A118" s="3">
        <v>117</v>
      </c>
      <c r="B118" s="4">
        <v>35</v>
      </c>
      <c r="C118" s="3">
        <v>0</v>
      </c>
      <c r="D118" s="3" t="s">
        <v>19</v>
      </c>
      <c r="E118" s="3">
        <v>5</v>
      </c>
      <c r="F118" s="3">
        <v>2</v>
      </c>
      <c r="G118" s="13" t="s">
        <v>790</v>
      </c>
      <c r="H118" s="13">
        <v>10.592009679116355</v>
      </c>
      <c r="I118" s="11">
        <v>33632</v>
      </c>
    </row>
    <row r="119" spans="1:9" ht="12.75">
      <c r="A119" s="3">
        <v>118</v>
      </c>
      <c r="B119" s="4">
        <v>30</v>
      </c>
      <c r="C119" s="3">
        <v>0</v>
      </c>
      <c r="D119" s="3" t="s">
        <v>19</v>
      </c>
      <c r="E119" s="3">
        <v>7</v>
      </c>
      <c r="F119" s="3">
        <v>2</v>
      </c>
      <c r="G119" s="13">
        <v>7.2482574488848375</v>
      </c>
      <c r="H119" s="13">
        <v>6.899758261532689</v>
      </c>
      <c r="I119" s="11">
        <v>39590</v>
      </c>
    </row>
    <row r="120" spans="1:9" ht="12.75">
      <c r="A120" s="3">
        <v>119</v>
      </c>
      <c r="B120" s="4">
        <v>34</v>
      </c>
      <c r="C120" s="3">
        <v>1</v>
      </c>
      <c r="D120" s="3" t="s">
        <v>19</v>
      </c>
      <c r="E120" s="3">
        <v>6</v>
      </c>
      <c r="F120" s="3">
        <v>1</v>
      </c>
      <c r="G120" s="13">
        <v>8.695396979999948</v>
      </c>
      <c r="H120" s="13">
        <v>7.898112765383599</v>
      </c>
      <c r="I120" s="11">
        <v>37015</v>
      </c>
    </row>
    <row r="121" spans="1:9" ht="12.75">
      <c r="A121" s="3">
        <v>120</v>
      </c>
      <c r="B121" s="4">
        <v>26</v>
      </c>
      <c r="C121" s="3">
        <v>1</v>
      </c>
      <c r="D121" s="3" t="s">
        <v>15</v>
      </c>
      <c r="E121" s="3">
        <v>4</v>
      </c>
      <c r="F121" s="3">
        <v>1</v>
      </c>
      <c r="G121" s="13">
        <v>5.950578990283889</v>
      </c>
      <c r="H121" s="13">
        <v>8.894411999275945</v>
      </c>
      <c r="I121" s="11">
        <v>38481</v>
      </c>
    </row>
    <row r="122" spans="1:9" ht="12.75">
      <c r="A122" s="3">
        <v>121</v>
      </c>
      <c r="B122" s="4">
        <v>33</v>
      </c>
      <c r="C122" s="3">
        <v>0</v>
      </c>
      <c r="D122" s="3" t="s">
        <v>19</v>
      </c>
      <c r="E122" s="3">
        <v>3</v>
      </c>
      <c r="F122" s="3">
        <v>1</v>
      </c>
      <c r="G122" s="13">
        <v>4.25675364094296</v>
      </c>
      <c r="H122" s="13">
        <v>6.564714499418867</v>
      </c>
      <c r="I122" s="11">
        <v>39255</v>
      </c>
    </row>
    <row r="123" spans="1:9" ht="12.75">
      <c r="A123" s="3">
        <v>122</v>
      </c>
      <c r="B123" s="4">
        <v>47</v>
      </c>
      <c r="C123" s="3">
        <v>1</v>
      </c>
      <c r="D123" s="3" t="s">
        <v>15</v>
      </c>
      <c r="E123" s="3">
        <v>4</v>
      </c>
      <c r="F123" s="3">
        <v>2</v>
      </c>
      <c r="G123" s="13">
        <v>5.402598724374511</v>
      </c>
      <c r="H123" s="13">
        <v>6.444286680186324</v>
      </c>
      <c r="I123" s="11">
        <v>35278</v>
      </c>
    </row>
    <row r="124" spans="1:9" ht="12.75">
      <c r="A124" s="3">
        <v>123</v>
      </c>
      <c r="B124" s="4">
        <v>32</v>
      </c>
      <c r="C124" s="3">
        <v>1</v>
      </c>
      <c r="D124" s="3" t="s">
        <v>19</v>
      </c>
      <c r="E124" s="3">
        <v>7</v>
      </c>
      <c r="F124" s="3">
        <v>1</v>
      </c>
      <c r="G124" s="13">
        <v>5.455378651593885</v>
      </c>
      <c r="H124" s="13">
        <v>5.688886227716549</v>
      </c>
      <c r="I124" s="11">
        <v>38279</v>
      </c>
    </row>
    <row r="125" spans="1:9" ht="12.75">
      <c r="A125" s="3">
        <v>124</v>
      </c>
      <c r="B125" s="4">
        <v>30</v>
      </c>
      <c r="C125" s="3">
        <v>1</v>
      </c>
      <c r="D125" s="3" t="s">
        <v>15</v>
      </c>
      <c r="E125" s="3">
        <v>1</v>
      </c>
      <c r="F125" s="3">
        <v>2</v>
      </c>
      <c r="G125" s="13">
        <v>3.1107617721816725</v>
      </c>
      <c r="H125" s="13">
        <v>6.680551910091515</v>
      </c>
      <c r="I125" s="11">
        <v>39035</v>
      </c>
    </row>
    <row r="126" spans="1:9" ht="12.75">
      <c r="A126" s="3">
        <v>125</v>
      </c>
      <c r="B126" s="4">
        <v>52</v>
      </c>
      <c r="C126" s="3">
        <v>0</v>
      </c>
      <c r="D126" s="3" t="s">
        <v>17</v>
      </c>
      <c r="E126" s="3">
        <v>6</v>
      </c>
      <c r="F126" s="3">
        <v>2</v>
      </c>
      <c r="G126" s="13">
        <v>6.632254464118593</v>
      </c>
      <c r="H126" s="13">
        <v>9.94390040320679</v>
      </c>
      <c r="I126" s="11">
        <v>40873</v>
      </c>
    </row>
    <row r="127" spans="1:9" ht="12.75">
      <c r="A127" s="3">
        <v>126</v>
      </c>
      <c r="B127" s="4">
        <v>43</v>
      </c>
      <c r="C127" s="3">
        <v>1</v>
      </c>
      <c r="D127" s="3" t="s">
        <v>19</v>
      </c>
      <c r="E127" s="3">
        <v>6</v>
      </c>
      <c r="F127" s="3">
        <v>1</v>
      </c>
      <c r="G127" s="13">
        <v>7.639867058466001</v>
      </c>
      <c r="H127" s="13">
        <v>9.064066285642252</v>
      </c>
      <c r="I127" s="11">
        <v>38123</v>
      </c>
    </row>
    <row r="128" spans="1:9" ht="12.75">
      <c r="A128" s="3">
        <v>127</v>
      </c>
      <c r="B128" s="4">
        <v>52</v>
      </c>
      <c r="C128" s="3">
        <v>1</v>
      </c>
      <c r="D128" s="3" t="s">
        <v>15</v>
      </c>
      <c r="E128" s="3">
        <v>6</v>
      </c>
      <c r="F128" s="3">
        <v>1</v>
      </c>
      <c r="G128" s="13">
        <v>6.5743008495679796</v>
      </c>
      <c r="H128" s="13">
        <v>10.321039924159674</v>
      </c>
      <c r="I128" s="11">
        <v>38816</v>
      </c>
    </row>
    <row r="129" spans="1:9" ht="12.75">
      <c r="A129" s="3">
        <v>128</v>
      </c>
      <c r="B129" s="4">
        <v>60</v>
      </c>
      <c r="C129" s="3">
        <v>1</v>
      </c>
      <c r="D129" s="3" t="s">
        <v>15</v>
      </c>
      <c r="E129" s="3">
        <v>2</v>
      </c>
      <c r="F129" s="3">
        <v>1</v>
      </c>
      <c r="G129" s="13">
        <v>2.9946873633419364</v>
      </c>
      <c r="H129" s="13">
        <v>1.1005540939035892</v>
      </c>
      <c r="I129" s="11">
        <v>36682</v>
      </c>
    </row>
    <row r="130" spans="1:9" ht="12.75">
      <c r="A130" s="3">
        <v>129</v>
      </c>
      <c r="B130" s="4">
        <v>31</v>
      </c>
      <c r="C130" s="3">
        <v>0</v>
      </c>
      <c r="D130" s="3" t="s">
        <v>17</v>
      </c>
      <c r="E130" s="3">
        <v>7</v>
      </c>
      <c r="F130" s="3">
        <v>2</v>
      </c>
      <c r="G130" s="13">
        <v>8.693470215318998</v>
      </c>
      <c r="H130" s="13">
        <v>7.815659987511</v>
      </c>
      <c r="I130" s="11">
        <v>40266</v>
      </c>
    </row>
    <row r="131" spans="1:9" ht="12.75">
      <c r="A131" s="3">
        <v>130</v>
      </c>
      <c r="B131" s="4">
        <v>35</v>
      </c>
      <c r="C131" s="3">
        <v>0</v>
      </c>
      <c r="D131" s="3" t="s">
        <v>15</v>
      </c>
      <c r="E131" s="3">
        <v>7</v>
      </c>
      <c r="F131" s="3">
        <v>2</v>
      </c>
      <c r="G131" s="13" t="s">
        <v>790</v>
      </c>
      <c r="H131" s="13">
        <v>8.177108215635094</v>
      </c>
      <c r="I131" s="11">
        <v>33642</v>
      </c>
    </row>
    <row r="132" spans="1:9" ht="12.75">
      <c r="A132" s="3">
        <v>131</v>
      </c>
      <c r="B132" s="4">
        <v>56</v>
      </c>
      <c r="C132" s="3">
        <v>0</v>
      </c>
      <c r="D132" s="3" t="s">
        <v>17</v>
      </c>
      <c r="E132" s="3">
        <v>6</v>
      </c>
      <c r="F132" s="3">
        <v>2</v>
      </c>
      <c r="G132" s="13">
        <v>5.884755597455732</v>
      </c>
      <c r="H132" s="13">
        <v>4.550461525594759</v>
      </c>
      <c r="I132" s="11">
        <v>37291</v>
      </c>
    </row>
    <row r="133" spans="1:9" ht="12.75">
      <c r="A133" s="3">
        <v>132</v>
      </c>
      <c r="B133" s="4">
        <v>31</v>
      </c>
      <c r="C133" s="3">
        <v>0</v>
      </c>
      <c r="D133" s="3" t="s">
        <v>17</v>
      </c>
      <c r="E133" s="3">
        <v>5</v>
      </c>
      <c r="F133" s="3">
        <v>1</v>
      </c>
      <c r="G133" s="13" t="s">
        <v>790</v>
      </c>
      <c r="H133" s="13">
        <v>4.904211745587602</v>
      </c>
      <c r="I133" s="11">
        <v>33638</v>
      </c>
    </row>
    <row r="134" spans="1:9" ht="12.75">
      <c r="A134" s="3">
        <v>133</v>
      </c>
      <c r="B134" s="4">
        <v>27</v>
      </c>
      <c r="C134" s="3">
        <v>0</v>
      </c>
      <c r="D134" s="3" t="s">
        <v>19</v>
      </c>
      <c r="E134" s="3">
        <v>5</v>
      </c>
      <c r="F134" s="3">
        <v>1</v>
      </c>
      <c r="G134" s="13">
        <v>8.245489107993224</v>
      </c>
      <c r="H134" s="13">
        <v>6.831559190278423</v>
      </c>
      <c r="I134" s="11">
        <v>39695</v>
      </c>
    </row>
    <row r="135" spans="1:9" ht="12.75">
      <c r="A135" s="3">
        <v>134</v>
      </c>
      <c r="B135" s="4">
        <v>999</v>
      </c>
      <c r="C135" s="3">
        <v>0</v>
      </c>
      <c r="D135" s="3" t="s">
        <v>15</v>
      </c>
      <c r="E135" s="3">
        <v>7</v>
      </c>
      <c r="F135" s="3">
        <v>2</v>
      </c>
      <c r="G135" s="13">
        <v>7.708233075795095</v>
      </c>
      <c r="H135" s="13">
        <v>9.10095158695648</v>
      </c>
      <c r="I135" s="11">
        <v>37418</v>
      </c>
    </row>
    <row r="136" spans="1:9" ht="12.75">
      <c r="A136" s="3">
        <v>135</v>
      </c>
      <c r="B136" s="4">
        <v>39</v>
      </c>
      <c r="C136" s="3">
        <v>1</v>
      </c>
      <c r="D136" s="3" t="s">
        <v>19</v>
      </c>
      <c r="E136" s="3">
        <v>7</v>
      </c>
      <c r="F136" s="3">
        <v>2</v>
      </c>
      <c r="G136" s="13">
        <v>7.516963216816002</v>
      </c>
      <c r="H136" s="13">
        <v>6.33327318995845</v>
      </c>
      <c r="I136" s="11">
        <v>35030</v>
      </c>
    </row>
    <row r="137" spans="1:9" ht="12.75">
      <c r="A137" s="3">
        <v>136</v>
      </c>
      <c r="B137" s="4">
        <v>32</v>
      </c>
      <c r="C137" s="3">
        <v>0</v>
      </c>
      <c r="D137" s="3" t="s">
        <v>19</v>
      </c>
      <c r="E137" s="3">
        <v>3</v>
      </c>
      <c r="F137" s="3">
        <v>2</v>
      </c>
      <c r="G137" s="13">
        <v>4.735432412635634</v>
      </c>
      <c r="H137" s="13">
        <v>8.679225686949358</v>
      </c>
      <c r="I137" s="11">
        <v>38359</v>
      </c>
    </row>
    <row r="138" spans="1:9" ht="12.75">
      <c r="A138" s="3">
        <v>137</v>
      </c>
      <c r="B138" s="4">
        <v>999</v>
      </c>
      <c r="C138" s="3">
        <v>1</v>
      </c>
      <c r="D138" s="3" t="s">
        <v>19</v>
      </c>
      <c r="E138" s="3">
        <v>3</v>
      </c>
      <c r="F138" s="3">
        <v>1</v>
      </c>
      <c r="G138" s="13">
        <v>4.350743665032358</v>
      </c>
      <c r="H138" s="13">
        <v>5.809223988302707</v>
      </c>
      <c r="I138" s="11">
        <v>38303</v>
      </c>
    </row>
    <row r="139" spans="1:9" ht="12.75">
      <c r="A139" s="3">
        <v>138</v>
      </c>
      <c r="B139" s="4">
        <v>28</v>
      </c>
      <c r="C139" s="3">
        <v>0</v>
      </c>
      <c r="D139" s="3" t="s">
        <v>17</v>
      </c>
      <c r="E139" s="3">
        <v>2</v>
      </c>
      <c r="F139" s="3">
        <v>1</v>
      </c>
      <c r="G139" s="13">
        <v>5.5811609859646385</v>
      </c>
      <c r="H139" s="13">
        <v>7.043672283866465</v>
      </c>
      <c r="I139" s="11">
        <v>40857</v>
      </c>
    </row>
    <row r="140" spans="1:9" ht="12.75">
      <c r="A140" s="3">
        <v>139</v>
      </c>
      <c r="B140" s="4">
        <v>999</v>
      </c>
      <c r="C140" s="3">
        <v>1</v>
      </c>
      <c r="D140" s="3" t="s">
        <v>19</v>
      </c>
      <c r="E140" s="3">
        <v>2</v>
      </c>
      <c r="F140" s="3">
        <v>1</v>
      </c>
      <c r="G140" s="13">
        <v>6.206958558853978</v>
      </c>
      <c r="H140" s="13">
        <v>5.138885324028648</v>
      </c>
      <c r="I140" s="11">
        <v>37752</v>
      </c>
    </row>
    <row r="141" spans="1:9" ht="12.75">
      <c r="A141" s="3">
        <v>140</v>
      </c>
      <c r="B141" s="4">
        <v>25</v>
      </c>
      <c r="C141" s="3">
        <v>0</v>
      </c>
      <c r="D141" s="3" t="s">
        <v>19</v>
      </c>
      <c r="E141" s="3">
        <v>7</v>
      </c>
      <c r="F141" s="3">
        <v>2</v>
      </c>
      <c r="G141" s="13">
        <v>9.831781769583737</v>
      </c>
      <c r="H141" s="13">
        <v>10.341054191983455</v>
      </c>
      <c r="I141" s="11">
        <v>35372</v>
      </c>
    </row>
    <row r="142" spans="1:9" ht="12.75">
      <c r="A142" s="3">
        <v>141</v>
      </c>
      <c r="B142" s="4">
        <v>999</v>
      </c>
      <c r="C142" s="3">
        <v>0</v>
      </c>
      <c r="D142" s="3" t="s">
        <v>15</v>
      </c>
      <c r="E142" s="3">
        <v>6</v>
      </c>
      <c r="F142" s="3">
        <v>1</v>
      </c>
      <c r="G142" s="13">
        <v>6.686639219768594</v>
      </c>
      <c r="H142" s="13">
        <v>7.642664819782585</v>
      </c>
      <c r="I142" s="11">
        <v>37199</v>
      </c>
    </row>
    <row r="143" spans="1:9" ht="12.75">
      <c r="A143" s="3">
        <v>142</v>
      </c>
      <c r="B143" s="4">
        <v>39</v>
      </c>
      <c r="C143" s="3">
        <v>0</v>
      </c>
      <c r="D143" s="3" t="s">
        <v>15</v>
      </c>
      <c r="E143" s="3">
        <v>4</v>
      </c>
      <c r="F143" s="3">
        <v>2</v>
      </c>
      <c r="G143" s="13">
        <v>7.114857794938562</v>
      </c>
      <c r="H143" s="13">
        <v>5.671115155767042</v>
      </c>
      <c r="I143" s="11">
        <v>40879</v>
      </c>
    </row>
    <row r="144" spans="1:9" ht="12.75">
      <c r="A144" s="3">
        <v>143</v>
      </c>
      <c r="B144" s="4">
        <v>29</v>
      </c>
      <c r="C144" s="3">
        <v>1</v>
      </c>
      <c r="D144" s="3" t="s">
        <v>19</v>
      </c>
      <c r="E144" s="3">
        <v>3</v>
      </c>
      <c r="F144" s="3">
        <v>1</v>
      </c>
      <c r="G144" s="13">
        <v>7.196219161455424</v>
      </c>
      <c r="H144" s="13">
        <v>8.548873332749753</v>
      </c>
      <c r="I144" s="11">
        <v>39429</v>
      </c>
    </row>
    <row r="145" spans="1:9" ht="12.75">
      <c r="A145" s="3">
        <v>144</v>
      </c>
      <c r="B145" s="4">
        <v>29</v>
      </c>
      <c r="C145" s="3">
        <v>1</v>
      </c>
      <c r="D145" s="3" t="s">
        <v>15</v>
      </c>
      <c r="E145" s="3">
        <v>7</v>
      </c>
      <c r="F145" s="3">
        <v>1</v>
      </c>
      <c r="G145" s="13">
        <v>8.438703439513091</v>
      </c>
      <c r="H145" s="13">
        <v>8.890481067013084</v>
      </c>
      <c r="I145" s="11">
        <v>37162</v>
      </c>
    </row>
    <row r="146" spans="1:9" ht="12.75">
      <c r="A146" s="3">
        <v>145</v>
      </c>
      <c r="B146" s="4">
        <v>49</v>
      </c>
      <c r="C146" s="3">
        <v>1</v>
      </c>
      <c r="D146" s="3" t="s">
        <v>19</v>
      </c>
      <c r="E146" s="3">
        <v>5</v>
      </c>
      <c r="F146" s="3">
        <v>1</v>
      </c>
      <c r="G146" s="13">
        <v>4.980437874503554</v>
      </c>
      <c r="H146" s="13">
        <v>7.49331577526131</v>
      </c>
      <c r="I146" s="11">
        <v>39267</v>
      </c>
    </row>
    <row r="147" spans="1:9" ht="12.75">
      <c r="A147" s="3">
        <v>146</v>
      </c>
      <c r="B147" s="4">
        <v>44</v>
      </c>
      <c r="C147" s="3">
        <v>0</v>
      </c>
      <c r="D147" s="3" t="s">
        <v>15</v>
      </c>
      <c r="E147" s="3">
        <v>5</v>
      </c>
      <c r="F147" s="3">
        <v>2</v>
      </c>
      <c r="G147" s="13">
        <v>7.609523360724356</v>
      </c>
      <c r="H147" s="13">
        <v>6.432906781870777</v>
      </c>
      <c r="I147" s="11">
        <v>39987</v>
      </c>
    </row>
    <row r="148" spans="1:9" ht="12.75">
      <c r="A148" s="3">
        <v>147</v>
      </c>
      <c r="B148" s="4">
        <v>25</v>
      </c>
      <c r="C148" s="3">
        <v>1</v>
      </c>
      <c r="D148" s="3" t="s">
        <v>17</v>
      </c>
      <c r="E148" s="3">
        <v>5</v>
      </c>
      <c r="F148" s="3">
        <v>2</v>
      </c>
      <c r="G148" s="13">
        <v>5.019523332999177</v>
      </c>
      <c r="H148" s="13">
        <v>5.3418339304964055</v>
      </c>
      <c r="I148" s="11">
        <v>36701</v>
      </c>
    </row>
    <row r="149" spans="1:9" ht="12.75">
      <c r="A149" s="3">
        <v>148</v>
      </c>
      <c r="B149" s="4">
        <v>36</v>
      </c>
      <c r="C149" s="3">
        <v>0</v>
      </c>
      <c r="D149" s="3" t="s">
        <v>17</v>
      </c>
      <c r="E149" s="3">
        <v>2</v>
      </c>
      <c r="F149" s="3">
        <v>2</v>
      </c>
      <c r="G149" s="13">
        <v>2.0804559376221334</v>
      </c>
      <c r="H149" s="13">
        <v>4.865186893646058</v>
      </c>
      <c r="I149" s="11">
        <v>38726</v>
      </c>
    </row>
    <row r="150" spans="1:9" ht="12.75">
      <c r="A150" s="3">
        <v>149</v>
      </c>
      <c r="B150" s="4">
        <v>63</v>
      </c>
      <c r="C150" s="3">
        <v>0</v>
      </c>
      <c r="D150" s="3" t="s">
        <v>17</v>
      </c>
      <c r="E150" s="3">
        <v>5</v>
      </c>
      <c r="F150" s="3">
        <v>1</v>
      </c>
      <c r="G150" s="13">
        <v>5.502797243169195</v>
      </c>
      <c r="H150" s="13">
        <v>9.282151937221194</v>
      </c>
      <c r="I150" s="11">
        <v>36000</v>
      </c>
    </row>
    <row r="151" spans="1:9" ht="12.75">
      <c r="A151" s="3">
        <v>150</v>
      </c>
      <c r="B151" s="4">
        <v>55</v>
      </c>
      <c r="C151" s="3">
        <v>1</v>
      </c>
      <c r="D151" s="3" t="s">
        <v>15</v>
      </c>
      <c r="E151" s="3">
        <v>1</v>
      </c>
      <c r="F151" s="3">
        <v>2</v>
      </c>
      <c r="G151" s="13">
        <v>5.526288576117636</v>
      </c>
      <c r="H151" s="13">
        <v>6.52012913946742</v>
      </c>
      <c r="I151" s="11">
        <v>35022</v>
      </c>
    </row>
    <row r="152" spans="1:9" ht="12.75">
      <c r="A152" s="3">
        <v>151</v>
      </c>
      <c r="B152" s="4">
        <v>28</v>
      </c>
      <c r="C152" s="3">
        <v>0</v>
      </c>
      <c r="D152" s="3" t="s">
        <v>17</v>
      </c>
      <c r="E152" s="3">
        <v>7</v>
      </c>
      <c r="F152" s="3">
        <v>1</v>
      </c>
      <c r="G152" s="13">
        <v>9.360776653477554</v>
      </c>
      <c r="H152" s="13">
        <v>11.583449164226272</v>
      </c>
      <c r="I152" s="11">
        <v>39560</v>
      </c>
    </row>
    <row r="153" spans="1:9" ht="12.75">
      <c r="A153" s="3">
        <v>152</v>
      </c>
      <c r="B153" s="4">
        <v>44</v>
      </c>
      <c r="C153" s="3">
        <v>0</v>
      </c>
      <c r="D153" s="3" t="s">
        <v>19</v>
      </c>
      <c r="E153" s="3">
        <v>4</v>
      </c>
      <c r="F153" s="3">
        <v>2</v>
      </c>
      <c r="G153" s="13">
        <v>6.252559567351095</v>
      </c>
      <c r="H153" s="13">
        <v>5.4406512592935705</v>
      </c>
      <c r="I153" s="11">
        <v>39881</v>
      </c>
    </row>
    <row r="154" spans="1:9" ht="12.75">
      <c r="A154" s="3">
        <v>153</v>
      </c>
      <c r="B154" s="4">
        <v>23</v>
      </c>
      <c r="C154" s="3">
        <v>1</v>
      </c>
      <c r="D154" s="3" t="s">
        <v>19</v>
      </c>
      <c r="E154" s="3">
        <v>1</v>
      </c>
      <c r="F154" s="3">
        <v>2</v>
      </c>
      <c r="G154" s="13">
        <v>99</v>
      </c>
      <c r="H154" s="13">
        <v>5.953333246226504</v>
      </c>
      <c r="I154" s="11">
        <v>34344</v>
      </c>
    </row>
    <row r="155" spans="1:9" ht="12.75">
      <c r="A155" s="3">
        <v>154</v>
      </c>
      <c r="B155" s="4">
        <v>20</v>
      </c>
      <c r="C155" s="3">
        <v>0</v>
      </c>
      <c r="D155" s="3" t="s">
        <v>15</v>
      </c>
      <c r="E155" s="3">
        <v>2</v>
      </c>
      <c r="F155" s="3">
        <v>1</v>
      </c>
      <c r="G155" s="13">
        <v>2.3906648108413266</v>
      </c>
      <c r="H155" s="13">
        <v>4.511059465138778</v>
      </c>
      <c r="I155" s="11">
        <v>35406</v>
      </c>
    </row>
    <row r="156" spans="1:9" ht="12.75">
      <c r="A156" s="3">
        <v>155</v>
      </c>
      <c r="B156" s="4">
        <v>18</v>
      </c>
      <c r="C156" s="3">
        <v>0</v>
      </c>
      <c r="D156" s="3" t="s">
        <v>19</v>
      </c>
      <c r="E156" s="3">
        <v>7</v>
      </c>
      <c r="F156" s="3">
        <v>2</v>
      </c>
      <c r="G156" s="13">
        <v>9.45969807074388</v>
      </c>
      <c r="H156" s="13">
        <v>7.805966434508303</v>
      </c>
      <c r="I156" s="11">
        <v>38838</v>
      </c>
    </row>
    <row r="157" spans="1:9" ht="12.75">
      <c r="A157" s="3">
        <v>156</v>
      </c>
      <c r="B157" s="4">
        <v>58</v>
      </c>
      <c r="C157" s="3">
        <v>0</v>
      </c>
      <c r="D157" s="3" t="s">
        <v>19</v>
      </c>
      <c r="E157" s="3">
        <v>4</v>
      </c>
      <c r="F157" s="3">
        <v>2</v>
      </c>
      <c r="G157" s="13">
        <v>4.89374375387913</v>
      </c>
      <c r="H157" s="13">
        <v>5.9110847606706916</v>
      </c>
      <c r="I157" s="11">
        <v>37534</v>
      </c>
    </row>
    <row r="158" spans="1:9" ht="12.75">
      <c r="A158" s="3">
        <v>157</v>
      </c>
      <c r="B158" s="4">
        <v>38</v>
      </c>
      <c r="C158" s="3">
        <v>1</v>
      </c>
      <c r="D158" s="3" t="s">
        <v>17</v>
      </c>
      <c r="E158" s="3">
        <v>2</v>
      </c>
      <c r="F158" s="3">
        <v>2</v>
      </c>
      <c r="G158" s="13">
        <v>2.5666745272054396</v>
      </c>
      <c r="H158" s="13">
        <v>4.6988425290497045</v>
      </c>
      <c r="I158" s="11">
        <v>35971</v>
      </c>
    </row>
    <row r="159" spans="1:9" ht="12.75">
      <c r="A159" s="3">
        <v>158</v>
      </c>
      <c r="B159" s="4">
        <v>51</v>
      </c>
      <c r="C159" s="3">
        <v>0</v>
      </c>
      <c r="D159" s="3" t="s">
        <v>19</v>
      </c>
      <c r="E159" s="3">
        <v>4</v>
      </c>
      <c r="F159" s="3">
        <v>2</v>
      </c>
      <c r="G159" s="13">
        <v>6.096887581083066</v>
      </c>
      <c r="H159" s="13">
        <v>7.124136434506905</v>
      </c>
      <c r="I159" s="11">
        <v>37870</v>
      </c>
    </row>
    <row r="160" spans="1:9" ht="12.75">
      <c r="A160" s="3">
        <v>159</v>
      </c>
      <c r="B160" s="4">
        <v>31</v>
      </c>
      <c r="C160" s="3">
        <v>0</v>
      </c>
      <c r="D160" s="3" t="s">
        <v>19</v>
      </c>
      <c r="E160" s="3">
        <v>3</v>
      </c>
      <c r="F160" s="3">
        <v>1</v>
      </c>
      <c r="G160" s="13">
        <v>6.40628734422544</v>
      </c>
      <c r="H160" s="13">
        <v>6.710606968172801</v>
      </c>
      <c r="I160" s="11">
        <v>37588</v>
      </c>
    </row>
    <row r="161" spans="1:9" ht="12.75">
      <c r="A161" s="3">
        <v>160</v>
      </c>
      <c r="B161" s="4">
        <v>45</v>
      </c>
      <c r="C161" s="3">
        <v>1</v>
      </c>
      <c r="D161" s="3" t="s">
        <v>19</v>
      </c>
      <c r="E161" s="3">
        <v>6</v>
      </c>
      <c r="F161" s="3">
        <v>2</v>
      </c>
      <c r="G161" s="13">
        <v>5.750131195025102</v>
      </c>
      <c r="H161" s="13">
        <v>4.492460039448081</v>
      </c>
      <c r="I161" s="11">
        <v>36603</v>
      </c>
    </row>
    <row r="162" spans="1:9" ht="12.75">
      <c r="A162" s="3">
        <v>161</v>
      </c>
      <c r="B162" s="4">
        <v>49</v>
      </c>
      <c r="C162" s="3">
        <v>1</v>
      </c>
      <c r="D162" s="3" t="s">
        <v>19</v>
      </c>
      <c r="E162" s="3">
        <v>6</v>
      </c>
      <c r="F162" s="3">
        <v>2</v>
      </c>
      <c r="G162" s="13">
        <v>6.008284669319643</v>
      </c>
      <c r="H162" s="13">
        <v>6.561553302391406</v>
      </c>
      <c r="I162" s="11">
        <v>40592</v>
      </c>
    </row>
    <row r="163" spans="1:9" ht="12.75">
      <c r="A163" s="3">
        <v>162</v>
      </c>
      <c r="B163" s="4">
        <v>34</v>
      </c>
      <c r="C163" s="3">
        <v>0</v>
      </c>
      <c r="D163" s="3" t="s">
        <v>19</v>
      </c>
      <c r="E163" s="3">
        <v>3</v>
      </c>
      <c r="F163" s="3">
        <v>2</v>
      </c>
      <c r="G163" s="13">
        <v>6.164723268293518</v>
      </c>
      <c r="H163" s="13">
        <v>6.338210599888427</v>
      </c>
      <c r="I163" s="11">
        <v>38364</v>
      </c>
    </row>
    <row r="164" spans="1:9" ht="12.75">
      <c r="A164" s="3">
        <v>163</v>
      </c>
      <c r="B164" s="4">
        <v>39</v>
      </c>
      <c r="C164" s="3">
        <v>0</v>
      </c>
      <c r="D164" s="3" t="s">
        <v>15</v>
      </c>
      <c r="E164" s="3">
        <v>7</v>
      </c>
      <c r="F164" s="3">
        <v>2</v>
      </c>
      <c r="G164" s="13" t="s">
        <v>790</v>
      </c>
      <c r="H164" s="13">
        <v>9.932252798932133</v>
      </c>
      <c r="I164" s="11">
        <v>33689</v>
      </c>
    </row>
    <row r="165" spans="1:9" ht="12.75">
      <c r="A165" s="3">
        <v>164</v>
      </c>
      <c r="B165" s="4">
        <v>64</v>
      </c>
      <c r="C165" s="3">
        <v>1</v>
      </c>
      <c r="D165" s="3" t="s">
        <v>15</v>
      </c>
      <c r="E165" s="3">
        <v>2</v>
      </c>
      <c r="F165" s="3">
        <v>2</v>
      </c>
      <c r="G165" s="13"/>
      <c r="H165" s="13"/>
      <c r="I165" s="11">
        <v>34623</v>
      </c>
    </row>
    <row r="166" spans="1:9" ht="12.75">
      <c r="A166" s="3">
        <v>165</v>
      </c>
      <c r="B166" s="4">
        <v>27</v>
      </c>
      <c r="C166" s="3">
        <v>1</v>
      </c>
      <c r="D166" s="3" t="s">
        <v>19</v>
      </c>
      <c r="E166" s="3">
        <v>2</v>
      </c>
      <c r="F166" s="3">
        <v>1</v>
      </c>
      <c r="G166" s="13"/>
      <c r="H166" s="13"/>
      <c r="I166" s="11">
        <v>34673</v>
      </c>
    </row>
    <row r="167" spans="1:9" ht="12.75">
      <c r="A167" s="3">
        <v>166</v>
      </c>
      <c r="B167" s="4">
        <v>35</v>
      </c>
      <c r="C167" s="3">
        <v>1</v>
      </c>
      <c r="D167" s="3" t="s">
        <v>17</v>
      </c>
      <c r="E167" s="3">
        <v>7</v>
      </c>
      <c r="F167" s="3">
        <v>1</v>
      </c>
      <c r="G167" s="13">
        <v>7.676113013367375</v>
      </c>
      <c r="H167" s="13">
        <v>7.011746150364648</v>
      </c>
      <c r="I167" s="11">
        <v>35333</v>
      </c>
    </row>
    <row r="168" spans="1:9" ht="12.75">
      <c r="A168" s="3">
        <v>167</v>
      </c>
      <c r="B168" s="4">
        <v>35</v>
      </c>
      <c r="C168" s="3">
        <v>0</v>
      </c>
      <c r="D168" s="3" t="s">
        <v>15</v>
      </c>
      <c r="E168" s="3">
        <v>5</v>
      </c>
      <c r="F168" s="3">
        <v>1</v>
      </c>
      <c r="G168" s="13">
        <v>7.38948445997119</v>
      </c>
      <c r="H168" s="13">
        <v>5.669664743075986</v>
      </c>
      <c r="I168" s="11">
        <v>37182</v>
      </c>
    </row>
    <row r="169" spans="1:9" ht="12.75">
      <c r="A169" s="3">
        <v>168</v>
      </c>
      <c r="B169" s="4">
        <v>48</v>
      </c>
      <c r="C169" s="3">
        <v>0</v>
      </c>
      <c r="D169" s="3" t="s">
        <v>15</v>
      </c>
      <c r="E169" s="3">
        <v>7</v>
      </c>
      <c r="F169" s="3">
        <v>2</v>
      </c>
      <c r="G169" s="13"/>
      <c r="H169" s="13"/>
      <c r="I169" s="11">
        <v>34773</v>
      </c>
    </row>
    <row r="170" spans="1:9" ht="12.75">
      <c r="A170" s="3">
        <v>169</v>
      </c>
      <c r="B170" s="4">
        <v>43</v>
      </c>
      <c r="C170" s="3">
        <v>0</v>
      </c>
      <c r="D170" s="3" t="s">
        <v>19</v>
      </c>
      <c r="E170" s="3">
        <v>4</v>
      </c>
      <c r="F170" s="3">
        <v>2</v>
      </c>
      <c r="G170" s="13">
        <v>6.790877885853492</v>
      </c>
      <c r="H170" s="13">
        <v>5.100760467728147</v>
      </c>
      <c r="I170" s="11">
        <v>39495</v>
      </c>
    </row>
    <row r="171" spans="1:9" ht="12.75">
      <c r="A171" s="3">
        <v>170</v>
      </c>
      <c r="B171" s="4">
        <v>42</v>
      </c>
      <c r="C171" s="3">
        <v>0</v>
      </c>
      <c r="D171" s="3" t="s">
        <v>19</v>
      </c>
      <c r="E171" s="3">
        <v>6</v>
      </c>
      <c r="F171" s="3">
        <v>1</v>
      </c>
      <c r="G171" s="13">
        <v>5.258370657269672</v>
      </c>
      <c r="H171" s="13">
        <v>3.8911317827666254</v>
      </c>
      <c r="I171" s="11">
        <v>36864</v>
      </c>
    </row>
    <row r="172" spans="1:9" ht="12.75">
      <c r="A172" s="3">
        <v>171</v>
      </c>
      <c r="B172" s="4">
        <v>22</v>
      </c>
      <c r="C172" s="3">
        <v>1</v>
      </c>
      <c r="D172" s="3" t="s">
        <v>15</v>
      </c>
      <c r="E172" s="3">
        <v>4</v>
      </c>
      <c r="F172" s="3">
        <v>1</v>
      </c>
      <c r="G172" s="13">
        <v>3.5307345793616127</v>
      </c>
      <c r="H172" s="13">
        <v>6.0370217381584945</v>
      </c>
      <c r="I172" s="11">
        <v>39258</v>
      </c>
    </row>
    <row r="173" spans="1:9" ht="12.75">
      <c r="A173" s="3">
        <v>172</v>
      </c>
      <c r="B173" s="4">
        <v>48</v>
      </c>
      <c r="C173" s="3">
        <v>0</v>
      </c>
      <c r="D173" s="3" t="s">
        <v>19</v>
      </c>
      <c r="E173" s="3">
        <v>2</v>
      </c>
      <c r="F173" s="3">
        <v>1</v>
      </c>
      <c r="G173" s="13">
        <v>2.8609157295712877</v>
      </c>
      <c r="H173" s="13">
        <v>4.261961279966661</v>
      </c>
      <c r="I173" s="11">
        <v>40653</v>
      </c>
    </row>
    <row r="174" spans="1:9" ht="12.75">
      <c r="A174" s="3">
        <v>173</v>
      </c>
      <c r="B174" s="4">
        <v>38</v>
      </c>
      <c r="C174" s="3">
        <v>0</v>
      </c>
      <c r="D174" s="3" t="s">
        <v>15</v>
      </c>
      <c r="E174" s="3">
        <v>6</v>
      </c>
      <c r="F174" s="3">
        <v>1</v>
      </c>
      <c r="G174" s="13">
        <v>5.716895068839337</v>
      </c>
      <c r="H174" s="13">
        <v>8.591625074955571</v>
      </c>
      <c r="I174" s="11">
        <v>40551</v>
      </c>
    </row>
    <row r="175" spans="1:9" ht="12.75">
      <c r="A175" s="3">
        <v>174</v>
      </c>
      <c r="B175" s="4">
        <v>45</v>
      </c>
      <c r="C175" s="3">
        <v>1</v>
      </c>
      <c r="D175" s="3" t="s">
        <v>19</v>
      </c>
      <c r="E175" s="3">
        <v>4</v>
      </c>
      <c r="F175" s="3">
        <v>2</v>
      </c>
      <c r="G175" s="13">
        <v>4.033736549395808</v>
      </c>
      <c r="H175" s="13">
        <v>2.2142490980899967</v>
      </c>
      <c r="I175" s="11">
        <v>36394</v>
      </c>
    </row>
    <row r="176" spans="1:9" ht="12.75">
      <c r="A176" s="3">
        <v>175</v>
      </c>
      <c r="B176" s="4">
        <v>41</v>
      </c>
      <c r="C176" s="3">
        <v>1</v>
      </c>
      <c r="D176" s="3" t="s">
        <v>15</v>
      </c>
      <c r="E176" s="3">
        <v>6</v>
      </c>
      <c r="F176" s="3">
        <v>1</v>
      </c>
      <c r="G176" s="13">
        <v>6.088784010999445</v>
      </c>
      <c r="H176" s="13">
        <v>6.149626894583102</v>
      </c>
      <c r="I176" s="11">
        <v>35711</v>
      </c>
    </row>
    <row r="177" spans="1:9" ht="12.75">
      <c r="A177" s="3">
        <v>176</v>
      </c>
      <c r="B177" s="4">
        <v>32</v>
      </c>
      <c r="C177" s="3">
        <v>1</v>
      </c>
      <c r="D177" s="3" t="s">
        <v>19</v>
      </c>
      <c r="E177" s="3">
        <v>7</v>
      </c>
      <c r="F177" s="3">
        <v>2</v>
      </c>
      <c r="G177" s="13">
        <v>8.63749984785293</v>
      </c>
      <c r="H177" s="13">
        <v>10.647550354430956</v>
      </c>
      <c r="I177" s="11">
        <v>36966</v>
      </c>
    </row>
    <row r="178" spans="1:9" ht="12.75">
      <c r="A178" s="3">
        <v>177</v>
      </c>
      <c r="B178" s="4">
        <v>42</v>
      </c>
      <c r="C178" s="3">
        <v>1</v>
      </c>
      <c r="D178" s="3" t="s">
        <v>19</v>
      </c>
      <c r="E178" s="3">
        <v>5</v>
      </c>
      <c r="F178" s="3">
        <v>2</v>
      </c>
      <c r="G178" s="13">
        <v>6.70536380123194</v>
      </c>
      <c r="H178" s="13">
        <v>8.855436087077823</v>
      </c>
      <c r="I178" s="11">
        <v>38616</v>
      </c>
    </row>
    <row r="179" spans="1:9" ht="12.75">
      <c r="A179" s="3">
        <v>178</v>
      </c>
      <c r="B179" s="4">
        <v>29</v>
      </c>
      <c r="C179" s="3">
        <v>1</v>
      </c>
      <c r="D179" s="3" t="s">
        <v>15</v>
      </c>
      <c r="E179" s="3">
        <v>2</v>
      </c>
      <c r="F179" s="3">
        <v>2</v>
      </c>
      <c r="G179" s="13">
        <v>2.1491297076596685</v>
      </c>
      <c r="H179" s="13">
        <v>4.51195813850587</v>
      </c>
      <c r="I179" s="11">
        <v>39481</v>
      </c>
    </row>
    <row r="180" spans="1:9" ht="12.75">
      <c r="A180" s="3">
        <v>179</v>
      </c>
      <c r="B180" s="4">
        <v>24</v>
      </c>
      <c r="C180" s="3">
        <v>0</v>
      </c>
      <c r="D180" s="3" t="s">
        <v>15</v>
      </c>
      <c r="E180" s="3">
        <v>2</v>
      </c>
      <c r="F180" s="3">
        <v>2</v>
      </c>
      <c r="G180" s="13">
        <v>5.932430251273883</v>
      </c>
      <c r="H180" s="13">
        <v>9.017448712443056</v>
      </c>
      <c r="I180" s="11">
        <v>39615</v>
      </c>
    </row>
    <row r="181" spans="1:9" ht="12.75">
      <c r="A181" s="3">
        <v>180</v>
      </c>
      <c r="B181" s="4">
        <v>49</v>
      </c>
      <c r="C181" s="3">
        <v>0</v>
      </c>
      <c r="D181" s="3" t="s">
        <v>19</v>
      </c>
      <c r="E181" s="3">
        <v>3</v>
      </c>
      <c r="F181" s="3">
        <v>1</v>
      </c>
      <c r="G181" s="13">
        <v>5.201531256025604</v>
      </c>
      <c r="H181" s="13">
        <v>9.11275982204517</v>
      </c>
      <c r="I181" s="11">
        <v>35411</v>
      </c>
    </row>
    <row r="182" spans="1:9" ht="12.75">
      <c r="A182" s="3">
        <v>181</v>
      </c>
      <c r="B182" s="4">
        <v>51</v>
      </c>
      <c r="C182" s="3">
        <v>0</v>
      </c>
      <c r="D182" s="3" t="s">
        <v>17</v>
      </c>
      <c r="E182" s="3">
        <v>1</v>
      </c>
      <c r="F182" s="3">
        <v>1</v>
      </c>
      <c r="G182" s="13">
        <v>5.228566171295262</v>
      </c>
      <c r="H182" s="13">
        <v>3.6728344629061835</v>
      </c>
      <c r="I182" s="11">
        <v>38652</v>
      </c>
    </row>
    <row r="183" spans="1:9" ht="12.75">
      <c r="A183" s="3">
        <v>182</v>
      </c>
      <c r="B183" s="4">
        <v>50</v>
      </c>
      <c r="C183" s="3">
        <v>0</v>
      </c>
      <c r="D183" s="3" t="s">
        <v>15</v>
      </c>
      <c r="E183" s="3">
        <v>3</v>
      </c>
      <c r="F183" s="3">
        <v>1</v>
      </c>
      <c r="G183" s="13">
        <v>5.048277143177081</v>
      </c>
      <c r="H183" s="13">
        <v>8.952607852754873</v>
      </c>
      <c r="I183" s="11">
        <v>39759</v>
      </c>
    </row>
    <row r="184" spans="1:9" ht="12.75">
      <c r="A184" s="3">
        <v>183</v>
      </c>
      <c r="B184" s="4">
        <v>39</v>
      </c>
      <c r="C184" s="3">
        <v>1</v>
      </c>
      <c r="D184" s="3" t="s">
        <v>15</v>
      </c>
      <c r="E184" s="3">
        <v>4</v>
      </c>
      <c r="F184" s="3">
        <v>2</v>
      </c>
      <c r="G184" s="13">
        <v>5.835614205672549</v>
      </c>
      <c r="H184" s="13">
        <v>5.578203273983913</v>
      </c>
      <c r="I184" s="11">
        <v>35401</v>
      </c>
    </row>
    <row r="185" spans="1:9" ht="12.75">
      <c r="A185" s="3">
        <v>184</v>
      </c>
      <c r="B185" s="4">
        <v>31</v>
      </c>
      <c r="C185" s="3">
        <v>1</v>
      </c>
      <c r="D185" s="3" t="s">
        <v>19</v>
      </c>
      <c r="E185" s="3">
        <v>4</v>
      </c>
      <c r="F185" s="3">
        <v>2</v>
      </c>
      <c r="G185" s="13">
        <v>3.8602180101351196</v>
      </c>
      <c r="H185" s="13">
        <v>4.343801911039133</v>
      </c>
      <c r="I185" s="11" t="e">
        <v>#VALUE!</v>
      </c>
    </row>
    <row r="186" spans="1:9" ht="12.75">
      <c r="A186" s="3">
        <v>185</v>
      </c>
      <c r="B186" s="4">
        <v>35</v>
      </c>
      <c r="C186" s="3">
        <v>1</v>
      </c>
      <c r="D186" s="3" t="s">
        <v>15</v>
      </c>
      <c r="E186" s="3">
        <v>4</v>
      </c>
      <c r="F186" s="3">
        <v>1</v>
      </c>
      <c r="G186" s="13">
        <v>4.867582453873769</v>
      </c>
      <c r="H186" s="13">
        <v>4.2219838480920195</v>
      </c>
      <c r="I186" s="11">
        <v>38487</v>
      </c>
    </row>
    <row r="187" spans="1:9" ht="12.75">
      <c r="A187" s="3">
        <v>186</v>
      </c>
      <c r="B187" s="4">
        <v>52</v>
      </c>
      <c r="C187" s="3">
        <v>0</v>
      </c>
      <c r="D187" s="3" t="s">
        <v>19</v>
      </c>
      <c r="E187" s="3">
        <v>7</v>
      </c>
      <c r="F187" s="3">
        <v>1</v>
      </c>
      <c r="G187" s="13">
        <v>6.758928050788528</v>
      </c>
      <c r="H187" s="13">
        <v>8.476893423186503</v>
      </c>
      <c r="I187" s="11">
        <v>37899</v>
      </c>
    </row>
    <row r="188" spans="1:9" ht="12.75">
      <c r="A188" s="3">
        <v>187</v>
      </c>
      <c r="B188" s="4">
        <v>25</v>
      </c>
      <c r="C188" s="3">
        <v>1</v>
      </c>
      <c r="D188" s="3" t="s">
        <v>15</v>
      </c>
      <c r="E188" s="3">
        <v>7</v>
      </c>
      <c r="F188" s="3">
        <v>1</v>
      </c>
      <c r="G188" s="13">
        <v>9.007204091981617</v>
      </c>
      <c r="H188" s="13" t="s">
        <v>790</v>
      </c>
      <c r="I188" s="11">
        <v>34005</v>
      </c>
    </row>
    <row r="189" spans="1:9" ht="12.75">
      <c r="A189" s="3">
        <v>188</v>
      </c>
      <c r="B189" s="4">
        <v>38</v>
      </c>
      <c r="C189" s="3">
        <v>1</v>
      </c>
      <c r="D189" s="3" t="s">
        <v>19</v>
      </c>
      <c r="E189" s="3">
        <v>6</v>
      </c>
      <c r="F189" s="3">
        <v>2</v>
      </c>
      <c r="G189" s="13">
        <v>8.287241601811262</v>
      </c>
      <c r="H189" s="13">
        <v>6.501547016217534</v>
      </c>
      <c r="I189" s="11">
        <v>34842</v>
      </c>
    </row>
    <row r="190" spans="1:9" ht="12.75">
      <c r="A190" s="3">
        <v>189</v>
      </c>
      <c r="B190" s="4">
        <v>58</v>
      </c>
      <c r="C190" s="3">
        <v>0</v>
      </c>
      <c r="D190" s="3" t="s">
        <v>17</v>
      </c>
      <c r="E190" s="3">
        <v>7</v>
      </c>
      <c r="F190" s="3">
        <v>2</v>
      </c>
      <c r="G190" s="13">
        <v>5.792099032064546</v>
      </c>
      <c r="H190" s="13">
        <v>5.429398747197964</v>
      </c>
      <c r="I190" s="11">
        <v>37089</v>
      </c>
    </row>
    <row r="191" spans="1:9" ht="12.75">
      <c r="A191" s="3">
        <v>190</v>
      </c>
      <c r="B191" s="4">
        <v>32</v>
      </c>
      <c r="C191" s="3">
        <v>0</v>
      </c>
      <c r="D191" s="3" t="s">
        <v>15</v>
      </c>
      <c r="E191" s="3">
        <v>5</v>
      </c>
      <c r="F191" s="3">
        <v>2</v>
      </c>
      <c r="G191" s="13">
        <v>7.344824146697716</v>
      </c>
      <c r="H191" s="13">
        <v>10.952748078632654</v>
      </c>
      <c r="I191" s="11">
        <v>40269</v>
      </c>
    </row>
    <row r="192" spans="1:9" ht="12.75">
      <c r="A192" s="3">
        <v>191</v>
      </c>
      <c r="B192" s="4">
        <v>43</v>
      </c>
      <c r="C192" s="3">
        <v>0</v>
      </c>
      <c r="D192" s="3" t="s">
        <v>17</v>
      </c>
      <c r="E192" s="3">
        <v>4</v>
      </c>
      <c r="F192" s="3">
        <v>2</v>
      </c>
      <c r="G192" s="13">
        <v>5.970989752881836</v>
      </c>
      <c r="H192" s="13">
        <v>7.323134459952286</v>
      </c>
      <c r="I192" s="11">
        <v>37216</v>
      </c>
    </row>
    <row r="193" spans="1:9" ht="12.75">
      <c r="A193" s="3">
        <v>192</v>
      </c>
      <c r="B193" s="4">
        <v>52</v>
      </c>
      <c r="C193" s="3">
        <v>0</v>
      </c>
      <c r="D193" s="3" t="s">
        <v>19</v>
      </c>
      <c r="E193" s="3">
        <v>2</v>
      </c>
      <c r="F193" s="3">
        <v>1</v>
      </c>
      <c r="G193" s="13">
        <v>5.429587430307596</v>
      </c>
      <c r="H193" s="13">
        <v>8.67296416428433</v>
      </c>
      <c r="I193" s="11">
        <v>37124</v>
      </c>
    </row>
    <row r="194" spans="1:9" ht="12.75">
      <c r="A194" s="3">
        <v>193</v>
      </c>
      <c r="B194" s="4">
        <v>51</v>
      </c>
      <c r="C194" s="3">
        <v>1</v>
      </c>
      <c r="D194" s="3" t="s">
        <v>15</v>
      </c>
      <c r="E194" s="3">
        <v>7</v>
      </c>
      <c r="F194" s="3">
        <v>2</v>
      </c>
      <c r="G194" s="13">
        <v>5.449592662448982</v>
      </c>
      <c r="H194" s="13">
        <v>8.384694710058522</v>
      </c>
      <c r="I194" s="11">
        <v>35235</v>
      </c>
    </row>
    <row r="195" spans="1:9" ht="12.75">
      <c r="A195" s="3">
        <v>194</v>
      </c>
      <c r="B195" s="4">
        <v>29</v>
      </c>
      <c r="C195" s="3">
        <v>0</v>
      </c>
      <c r="D195" s="3" t="s">
        <v>17</v>
      </c>
      <c r="E195" s="3">
        <v>7</v>
      </c>
      <c r="F195" s="3">
        <v>1</v>
      </c>
      <c r="G195" s="13">
        <v>6.121799141789542</v>
      </c>
      <c r="H195" s="13">
        <v>6.0503451174130065</v>
      </c>
      <c r="I195" s="11">
        <v>35793</v>
      </c>
    </row>
    <row r="196" spans="1:9" ht="12.75">
      <c r="A196" s="3">
        <v>195</v>
      </c>
      <c r="B196" s="4">
        <v>31</v>
      </c>
      <c r="C196" s="3">
        <v>0</v>
      </c>
      <c r="D196" s="3" t="s">
        <v>15</v>
      </c>
      <c r="E196" s="3">
        <v>1</v>
      </c>
      <c r="F196" s="3">
        <v>2</v>
      </c>
      <c r="G196" s="13">
        <v>3.483693597152101</v>
      </c>
      <c r="H196" s="13">
        <v>1.882321438339214</v>
      </c>
      <c r="I196" s="11">
        <v>36978</v>
      </c>
    </row>
    <row r="197" spans="1:9" ht="12.75">
      <c r="A197" s="3">
        <v>196</v>
      </c>
      <c r="B197" s="4">
        <v>49</v>
      </c>
      <c r="C197" s="3">
        <v>0</v>
      </c>
      <c r="D197" s="3" t="s">
        <v>19</v>
      </c>
      <c r="E197" s="3">
        <v>6</v>
      </c>
      <c r="F197" s="3">
        <v>2</v>
      </c>
      <c r="G197" s="13">
        <v>6.078378520689817</v>
      </c>
      <c r="H197" s="13">
        <v>4.664441648641613</v>
      </c>
      <c r="I197" s="11">
        <v>37030</v>
      </c>
    </row>
    <row r="198" spans="1:9" ht="12.75">
      <c r="A198" s="3">
        <v>197</v>
      </c>
      <c r="B198" s="4">
        <v>34</v>
      </c>
      <c r="C198" s="3">
        <v>1</v>
      </c>
      <c r="D198" s="3" t="s">
        <v>15</v>
      </c>
      <c r="E198" s="3">
        <v>7</v>
      </c>
      <c r="F198" s="3">
        <v>1</v>
      </c>
      <c r="G198" s="13">
        <v>9.379549102459384</v>
      </c>
      <c r="H198" s="13">
        <v>8.498815452356425</v>
      </c>
      <c r="I198" s="11">
        <v>40711</v>
      </c>
    </row>
    <row r="199" spans="1:9" ht="12.75">
      <c r="A199" s="3">
        <v>198</v>
      </c>
      <c r="B199" s="4">
        <v>28</v>
      </c>
      <c r="C199" s="3">
        <v>1</v>
      </c>
      <c r="D199" s="3" t="s">
        <v>15</v>
      </c>
      <c r="E199" s="3">
        <v>6</v>
      </c>
      <c r="F199" s="3">
        <v>1</v>
      </c>
      <c r="G199" s="13">
        <v>4.83114136159018</v>
      </c>
      <c r="H199" s="13">
        <v>3.6703806155723333</v>
      </c>
      <c r="I199" s="11">
        <v>37926</v>
      </c>
    </row>
    <row r="200" spans="1:9" ht="12.75">
      <c r="A200" s="3">
        <v>199</v>
      </c>
      <c r="B200" s="4">
        <v>23</v>
      </c>
      <c r="C200" s="3">
        <v>1</v>
      </c>
      <c r="D200" s="3" t="s">
        <v>17</v>
      </c>
      <c r="E200" s="3">
        <v>7</v>
      </c>
      <c r="F200" s="3">
        <v>2</v>
      </c>
      <c r="G200" s="13">
        <v>9.501049946475641</v>
      </c>
      <c r="H200" s="13">
        <v>12.601871572128795</v>
      </c>
      <c r="I200" s="11">
        <v>35704</v>
      </c>
    </row>
    <row r="201" spans="1:9" ht="12.75">
      <c r="A201" s="3">
        <v>200</v>
      </c>
      <c r="B201" s="4">
        <v>39</v>
      </c>
      <c r="C201" s="3">
        <v>0</v>
      </c>
      <c r="D201" s="3" t="s">
        <v>17</v>
      </c>
      <c r="E201" s="3">
        <v>5</v>
      </c>
      <c r="F201" s="3">
        <v>1</v>
      </c>
      <c r="G201" s="13">
        <v>5.394104757048879</v>
      </c>
      <c r="H201" s="13">
        <v>4.611389170434254</v>
      </c>
      <c r="I201" s="11">
        <v>37456</v>
      </c>
    </row>
    <row r="202" spans="1:9" ht="12.75">
      <c r="A202" s="3">
        <v>201</v>
      </c>
      <c r="B202" s="4">
        <v>52</v>
      </c>
      <c r="C202" s="3">
        <v>1</v>
      </c>
      <c r="D202" s="3" t="s">
        <v>15</v>
      </c>
      <c r="E202" s="3">
        <v>3</v>
      </c>
      <c r="F202" s="3">
        <v>1</v>
      </c>
      <c r="G202" s="13">
        <v>3.677361583862397</v>
      </c>
      <c r="H202" s="13">
        <v>2.3986304998971137</v>
      </c>
      <c r="I202" s="11">
        <v>40252</v>
      </c>
    </row>
    <row r="203" spans="1:9" ht="12.75">
      <c r="A203" s="3">
        <v>202</v>
      </c>
      <c r="B203" s="4">
        <v>38</v>
      </c>
      <c r="C203" s="3">
        <v>0</v>
      </c>
      <c r="D203" s="3" t="s">
        <v>15</v>
      </c>
      <c r="E203" s="3">
        <v>1</v>
      </c>
      <c r="F203" s="3">
        <v>2</v>
      </c>
      <c r="G203" s="13">
        <v>5.169135985280512</v>
      </c>
      <c r="H203" s="13">
        <v>3.4873147585742057</v>
      </c>
      <c r="I203" s="11">
        <v>40027</v>
      </c>
    </row>
    <row r="204" spans="1:9" ht="12.75">
      <c r="A204" s="3">
        <v>203</v>
      </c>
      <c r="B204" s="4">
        <v>32</v>
      </c>
      <c r="C204" s="3">
        <v>1</v>
      </c>
      <c r="D204" s="3" t="s">
        <v>17</v>
      </c>
      <c r="E204" s="3">
        <v>7</v>
      </c>
      <c r="F204" s="3">
        <v>1</v>
      </c>
      <c r="G204" s="13">
        <v>9.189887726548339</v>
      </c>
      <c r="H204" s="13">
        <v>11.431487482947816</v>
      </c>
      <c r="I204" s="11">
        <v>37347</v>
      </c>
    </row>
    <row r="205" spans="1:9" ht="12.75">
      <c r="A205" s="3">
        <v>204</v>
      </c>
      <c r="B205" s="4">
        <v>29</v>
      </c>
      <c r="C205" s="3">
        <v>0</v>
      </c>
      <c r="D205" s="3" t="s">
        <v>19</v>
      </c>
      <c r="E205" s="3">
        <v>3</v>
      </c>
      <c r="F205" s="3">
        <v>2</v>
      </c>
      <c r="G205" s="13">
        <v>6.30853348715654</v>
      </c>
      <c r="H205" s="13">
        <v>7.8004925617020895</v>
      </c>
      <c r="I205" s="11">
        <v>40238</v>
      </c>
    </row>
    <row r="206" spans="1:9" ht="12.75">
      <c r="A206" s="3">
        <v>205</v>
      </c>
      <c r="B206" s="4">
        <v>37</v>
      </c>
      <c r="C206" s="3">
        <v>0</v>
      </c>
      <c r="D206" s="3" t="s">
        <v>19</v>
      </c>
      <c r="E206" s="3">
        <v>4</v>
      </c>
      <c r="F206" s="3">
        <v>2</v>
      </c>
      <c r="G206" s="13"/>
      <c r="H206" s="13"/>
      <c r="I206" s="11">
        <v>34568</v>
      </c>
    </row>
    <row r="207" spans="1:9" ht="12.75">
      <c r="A207" s="3">
        <v>206</v>
      </c>
      <c r="B207" s="4">
        <v>33</v>
      </c>
      <c r="C207" s="3">
        <v>1</v>
      </c>
      <c r="D207" s="3" t="s">
        <v>19</v>
      </c>
      <c r="E207" s="3">
        <v>4</v>
      </c>
      <c r="F207" s="3">
        <v>1</v>
      </c>
      <c r="G207" s="13">
        <v>4.421410379925202</v>
      </c>
      <c r="H207" s="13">
        <v>99</v>
      </c>
      <c r="I207" s="11">
        <v>34457</v>
      </c>
    </row>
    <row r="208" spans="1:9" ht="12.75">
      <c r="A208" s="3">
        <v>207</v>
      </c>
      <c r="B208" s="4">
        <v>51</v>
      </c>
      <c r="C208" s="3">
        <v>0</v>
      </c>
      <c r="D208" s="3" t="s">
        <v>15</v>
      </c>
      <c r="E208" s="3">
        <v>4</v>
      </c>
      <c r="F208" s="3">
        <v>2</v>
      </c>
      <c r="G208" s="13">
        <v>4.133567732485382</v>
      </c>
      <c r="H208" s="13">
        <v>5.327128379636209</v>
      </c>
      <c r="I208" s="11">
        <v>36349</v>
      </c>
    </row>
    <row r="209" spans="1:9" ht="12.75">
      <c r="A209" s="3">
        <v>208</v>
      </c>
      <c r="B209" s="4">
        <v>30</v>
      </c>
      <c r="C209" s="3">
        <v>0</v>
      </c>
      <c r="D209" s="3" t="s">
        <v>19</v>
      </c>
      <c r="E209" s="3">
        <v>6</v>
      </c>
      <c r="F209" s="3">
        <v>1</v>
      </c>
      <c r="G209" s="13">
        <v>7.2249576857978095</v>
      </c>
      <c r="H209" s="13">
        <v>11.1454935205583</v>
      </c>
      <c r="I209" s="11">
        <v>38968</v>
      </c>
    </row>
    <row r="210" spans="1:9" ht="12.75">
      <c r="A210" s="3">
        <v>209</v>
      </c>
      <c r="B210" s="4">
        <v>36</v>
      </c>
      <c r="C210" s="3">
        <v>0</v>
      </c>
      <c r="D210" s="3" t="s">
        <v>17</v>
      </c>
      <c r="E210" s="3">
        <v>3</v>
      </c>
      <c r="F210" s="3">
        <v>1</v>
      </c>
      <c r="G210" s="13">
        <v>6.584063148191178</v>
      </c>
      <c r="H210" s="13">
        <v>6.812702866576488</v>
      </c>
      <c r="I210" s="11">
        <v>39792</v>
      </c>
    </row>
    <row r="211" spans="1:9" ht="12.75">
      <c r="A211" s="3">
        <v>210</v>
      </c>
      <c r="B211" s="4">
        <v>26</v>
      </c>
      <c r="C211" s="3">
        <v>0</v>
      </c>
      <c r="D211" s="3" t="s">
        <v>15</v>
      </c>
      <c r="E211" s="3">
        <v>4</v>
      </c>
      <c r="F211" s="3">
        <v>1</v>
      </c>
      <c r="G211" s="13">
        <v>99</v>
      </c>
      <c r="H211" s="13">
        <v>9.655047968163787</v>
      </c>
      <c r="I211" s="11">
        <v>34309</v>
      </c>
    </row>
    <row r="212" spans="1:9" ht="12.75">
      <c r="A212" s="3">
        <v>211</v>
      </c>
      <c r="B212" s="4">
        <v>55</v>
      </c>
      <c r="C212" s="3">
        <v>1</v>
      </c>
      <c r="D212" s="3" t="s">
        <v>17</v>
      </c>
      <c r="E212" s="3">
        <v>3</v>
      </c>
      <c r="F212" s="3">
        <v>2</v>
      </c>
      <c r="G212" s="13">
        <v>3.5143888071520872</v>
      </c>
      <c r="H212" s="13">
        <v>2.2302247040568797</v>
      </c>
      <c r="I212" s="11">
        <v>37993</v>
      </c>
    </row>
    <row r="213" spans="1:9" ht="12.75">
      <c r="A213" s="3">
        <v>212</v>
      </c>
      <c r="B213" s="4">
        <v>38</v>
      </c>
      <c r="C213" s="3">
        <v>0</v>
      </c>
      <c r="D213" s="3" t="s">
        <v>19</v>
      </c>
      <c r="E213" s="3">
        <v>6</v>
      </c>
      <c r="F213" s="3">
        <v>1</v>
      </c>
      <c r="G213" s="13">
        <v>7.8207864359017565</v>
      </c>
      <c r="H213" s="13">
        <v>10.153704546525695</v>
      </c>
      <c r="I213" s="11">
        <v>36232</v>
      </c>
    </row>
    <row r="214" spans="1:9" ht="12.75">
      <c r="A214" s="3">
        <v>213</v>
      </c>
      <c r="B214" s="4">
        <v>49</v>
      </c>
      <c r="C214" s="3">
        <v>0</v>
      </c>
      <c r="D214" s="3" t="s">
        <v>15</v>
      </c>
      <c r="E214" s="3">
        <v>3</v>
      </c>
      <c r="F214" s="3">
        <v>2</v>
      </c>
      <c r="G214" s="13">
        <v>6.046080064989589</v>
      </c>
      <c r="H214" s="13">
        <v>9.06048260464117</v>
      </c>
      <c r="I214" s="11">
        <v>40885</v>
      </c>
    </row>
    <row r="215" spans="1:9" ht="12.75">
      <c r="A215" s="3">
        <v>214</v>
      </c>
      <c r="B215" s="4">
        <v>999</v>
      </c>
      <c r="C215" s="3">
        <v>1</v>
      </c>
      <c r="D215" s="3" t="s">
        <v>15</v>
      </c>
      <c r="E215" s="3">
        <v>7</v>
      </c>
      <c r="F215" s="3">
        <v>1</v>
      </c>
      <c r="G215" s="13">
        <v>8.597776198986896</v>
      </c>
      <c r="H215" s="13">
        <v>7.417487419725409</v>
      </c>
      <c r="I215" s="11">
        <v>37423</v>
      </c>
    </row>
    <row r="216" spans="1:9" ht="12.75">
      <c r="A216" s="3">
        <v>215</v>
      </c>
      <c r="B216" s="4">
        <v>40</v>
      </c>
      <c r="C216" s="3">
        <v>0</v>
      </c>
      <c r="D216" s="3" t="s">
        <v>19</v>
      </c>
      <c r="E216" s="3">
        <v>6</v>
      </c>
      <c r="F216" s="3">
        <v>2</v>
      </c>
      <c r="G216" s="13"/>
      <c r="H216" s="13"/>
      <c r="I216" s="11">
        <v>34598</v>
      </c>
    </row>
    <row r="217" spans="1:9" ht="12.75">
      <c r="A217" s="3">
        <v>216</v>
      </c>
      <c r="B217" s="4">
        <v>48</v>
      </c>
      <c r="C217" s="3">
        <v>0</v>
      </c>
      <c r="D217" s="3" t="s">
        <v>19</v>
      </c>
      <c r="E217" s="3">
        <v>6</v>
      </c>
      <c r="F217" s="3">
        <v>2</v>
      </c>
      <c r="G217" s="13">
        <v>7.226806452071738</v>
      </c>
      <c r="H217" s="13">
        <v>10.773964402301122</v>
      </c>
      <c r="I217" s="11">
        <v>36534</v>
      </c>
    </row>
    <row r="218" spans="1:9" ht="12.75">
      <c r="A218" s="3">
        <v>217</v>
      </c>
      <c r="B218" s="4">
        <v>35</v>
      </c>
      <c r="C218" s="3">
        <v>1</v>
      </c>
      <c r="D218" s="3" t="s">
        <v>19</v>
      </c>
      <c r="E218" s="3">
        <v>3</v>
      </c>
      <c r="F218" s="3">
        <v>2</v>
      </c>
      <c r="G218" s="13">
        <v>5.4617366960331335</v>
      </c>
      <c r="H218" s="13">
        <v>99</v>
      </c>
      <c r="I218" s="11">
        <v>34561</v>
      </c>
    </row>
    <row r="219" spans="1:9" ht="12.75">
      <c r="A219" s="3">
        <v>218</v>
      </c>
      <c r="B219" s="4">
        <v>34</v>
      </c>
      <c r="C219" s="3">
        <v>1</v>
      </c>
      <c r="D219" s="3" t="s">
        <v>15</v>
      </c>
      <c r="E219" s="3">
        <v>3</v>
      </c>
      <c r="F219" s="3">
        <v>1</v>
      </c>
      <c r="G219" s="13">
        <v>7.184729018006486</v>
      </c>
      <c r="H219" s="13">
        <v>7.594500653013984</v>
      </c>
      <c r="I219" s="11">
        <v>40764</v>
      </c>
    </row>
    <row r="220" spans="1:9" ht="12.75">
      <c r="A220" s="3">
        <v>219</v>
      </c>
      <c r="B220" s="4">
        <v>29</v>
      </c>
      <c r="C220" s="3">
        <v>0</v>
      </c>
      <c r="D220" s="3" t="s">
        <v>15</v>
      </c>
      <c r="E220" s="3">
        <v>6</v>
      </c>
      <c r="F220" s="3">
        <v>2</v>
      </c>
      <c r="G220" s="13">
        <v>8.983210934560319</v>
      </c>
      <c r="H220" s="13">
        <v>10.282955787236014</v>
      </c>
      <c r="I220" s="11">
        <v>37451</v>
      </c>
    </row>
    <row r="221" spans="1:9" ht="12.75">
      <c r="A221" s="3">
        <v>220</v>
      </c>
      <c r="B221" s="4">
        <v>27</v>
      </c>
      <c r="C221" s="3">
        <v>0</v>
      </c>
      <c r="D221" s="3" t="s">
        <v>19</v>
      </c>
      <c r="E221" s="3">
        <v>4</v>
      </c>
      <c r="F221" s="3">
        <v>2</v>
      </c>
      <c r="G221" s="13" t="s">
        <v>790</v>
      </c>
      <c r="H221" s="13" t="s">
        <v>790</v>
      </c>
      <c r="I221" s="11">
        <v>33952</v>
      </c>
    </row>
    <row r="222" spans="1:9" ht="12.75">
      <c r="A222" s="3">
        <v>221</v>
      </c>
      <c r="B222" s="4">
        <v>34</v>
      </c>
      <c r="C222" s="3">
        <v>1</v>
      </c>
      <c r="D222" s="3" t="s">
        <v>17</v>
      </c>
      <c r="E222" s="3">
        <v>2</v>
      </c>
      <c r="F222" s="3">
        <v>1</v>
      </c>
      <c r="G222" s="13">
        <v>5.821448800778305</v>
      </c>
      <c r="H222" s="13">
        <v>8.632096479940806</v>
      </c>
      <c r="I222" s="11">
        <v>40440</v>
      </c>
    </row>
    <row r="223" spans="1:9" ht="12.75">
      <c r="A223" s="3">
        <v>222</v>
      </c>
      <c r="B223" s="4">
        <v>999</v>
      </c>
      <c r="C223" s="3">
        <v>1</v>
      </c>
      <c r="D223" s="3" t="s">
        <v>17</v>
      </c>
      <c r="E223" s="3">
        <v>4</v>
      </c>
      <c r="F223" s="3">
        <v>1</v>
      </c>
      <c r="G223" s="13">
        <v>3.656913272776797</v>
      </c>
      <c r="H223" s="13">
        <v>4.824114670558558</v>
      </c>
      <c r="I223" s="11">
        <v>38238</v>
      </c>
    </row>
    <row r="224" spans="1:9" ht="12.75">
      <c r="A224" s="3">
        <v>223</v>
      </c>
      <c r="B224" s="4">
        <v>36</v>
      </c>
      <c r="C224" s="3">
        <v>0</v>
      </c>
      <c r="D224" s="3" t="s">
        <v>19</v>
      </c>
      <c r="E224" s="3">
        <v>6</v>
      </c>
      <c r="F224" s="3">
        <v>1</v>
      </c>
      <c r="G224" s="13">
        <v>7.836971415879032</v>
      </c>
      <c r="H224" s="13">
        <v>6.106947490688307</v>
      </c>
      <c r="I224" s="11">
        <v>39933</v>
      </c>
    </row>
    <row r="225" spans="1:9" ht="12.75">
      <c r="A225" s="3">
        <v>224</v>
      </c>
      <c r="B225" s="4">
        <v>56</v>
      </c>
      <c r="C225" s="3">
        <v>1</v>
      </c>
      <c r="D225" s="3" t="s">
        <v>15</v>
      </c>
      <c r="E225" s="3">
        <v>7</v>
      </c>
      <c r="F225" s="3">
        <v>1</v>
      </c>
      <c r="G225" s="13">
        <v>5.56954357130822</v>
      </c>
      <c r="H225" s="13">
        <v>5.421093474583817</v>
      </c>
      <c r="I225" s="11">
        <v>37243</v>
      </c>
    </row>
    <row r="226" spans="1:9" ht="12.75">
      <c r="A226" s="3">
        <v>225</v>
      </c>
      <c r="B226" s="4">
        <v>28</v>
      </c>
      <c r="C226" s="3">
        <v>1</v>
      </c>
      <c r="D226" s="3" t="s">
        <v>17</v>
      </c>
      <c r="E226" s="3">
        <v>7</v>
      </c>
      <c r="F226" s="3">
        <v>2</v>
      </c>
      <c r="G226" s="13">
        <v>5.984981734106957</v>
      </c>
      <c r="H226" s="13">
        <v>6.501368672524443</v>
      </c>
      <c r="I226" s="11">
        <v>38699</v>
      </c>
    </row>
    <row r="227" spans="1:9" ht="12.75">
      <c r="A227" s="3">
        <v>226</v>
      </c>
      <c r="B227" s="4">
        <v>22</v>
      </c>
      <c r="C227" s="3">
        <v>0</v>
      </c>
      <c r="D227" s="3" t="s">
        <v>17</v>
      </c>
      <c r="E227" s="3">
        <v>7</v>
      </c>
      <c r="F227" s="3">
        <v>1</v>
      </c>
      <c r="G227" s="13">
        <v>8.169358654455412</v>
      </c>
      <c r="H227" s="13">
        <v>7.807901997255044</v>
      </c>
      <c r="I227" s="11">
        <v>35927</v>
      </c>
    </row>
    <row r="228" spans="1:9" ht="12.75">
      <c r="A228" s="3">
        <v>227</v>
      </c>
      <c r="B228" s="4">
        <v>38</v>
      </c>
      <c r="C228" s="3">
        <v>0</v>
      </c>
      <c r="D228" s="3" t="s">
        <v>15</v>
      </c>
      <c r="E228" s="3">
        <v>7</v>
      </c>
      <c r="F228" s="3">
        <v>2</v>
      </c>
      <c r="G228" s="13">
        <v>8.7743224686227</v>
      </c>
      <c r="H228" s="13">
        <v>7.768073102004411</v>
      </c>
      <c r="I228" s="11">
        <v>40325</v>
      </c>
    </row>
    <row r="229" spans="1:9" ht="12.75">
      <c r="A229" s="3">
        <v>228</v>
      </c>
      <c r="B229" s="4">
        <v>25</v>
      </c>
      <c r="C229" s="3">
        <v>0</v>
      </c>
      <c r="D229" s="3" t="s">
        <v>19</v>
      </c>
      <c r="E229" s="3">
        <v>3</v>
      </c>
      <c r="F229" s="3">
        <v>2</v>
      </c>
      <c r="G229" s="13">
        <v>6.150121401973026</v>
      </c>
      <c r="H229" s="13">
        <v>4.723055026472508</v>
      </c>
      <c r="I229" s="11">
        <v>37349</v>
      </c>
    </row>
    <row r="230" spans="1:9" ht="12.75">
      <c r="A230" s="3">
        <v>229</v>
      </c>
      <c r="B230" s="4">
        <v>41</v>
      </c>
      <c r="C230" s="3">
        <v>0</v>
      </c>
      <c r="D230" s="3" t="s">
        <v>15</v>
      </c>
      <c r="E230" s="3">
        <v>2</v>
      </c>
      <c r="F230" s="3">
        <v>2</v>
      </c>
      <c r="G230" s="13">
        <v>5.354092431864945</v>
      </c>
      <c r="H230" s="13">
        <v>4.037102205022381</v>
      </c>
      <c r="I230" s="11">
        <v>38367</v>
      </c>
    </row>
    <row r="231" spans="1:9" ht="12.75">
      <c r="A231" s="3">
        <v>230</v>
      </c>
      <c r="B231" s="4">
        <v>47</v>
      </c>
      <c r="C231" s="3">
        <v>0</v>
      </c>
      <c r="D231" s="3" t="s">
        <v>17</v>
      </c>
      <c r="E231" s="3">
        <v>7</v>
      </c>
      <c r="F231" s="3">
        <v>1</v>
      </c>
      <c r="G231" s="13">
        <v>99</v>
      </c>
      <c r="H231" s="13">
        <v>8.864368308045954</v>
      </c>
      <c r="I231" s="11">
        <v>34289</v>
      </c>
    </row>
    <row r="232" spans="1:9" ht="12.75">
      <c r="A232" s="3">
        <v>231</v>
      </c>
      <c r="B232" s="4">
        <v>36</v>
      </c>
      <c r="C232" s="3">
        <v>0</v>
      </c>
      <c r="D232" s="3" t="s">
        <v>19</v>
      </c>
      <c r="E232" s="3">
        <v>6</v>
      </c>
      <c r="F232" s="3">
        <v>2</v>
      </c>
      <c r="G232" s="13">
        <v>8.381948075849163</v>
      </c>
      <c r="H232" s="13">
        <v>8.778243698771409</v>
      </c>
      <c r="I232" s="11">
        <v>36390</v>
      </c>
    </row>
    <row r="233" spans="1:9" ht="12.75">
      <c r="A233" s="3">
        <v>232</v>
      </c>
      <c r="B233" s="4">
        <v>33</v>
      </c>
      <c r="C233" s="3">
        <v>1</v>
      </c>
      <c r="D233" s="3" t="s">
        <v>19</v>
      </c>
      <c r="E233" s="3">
        <v>5</v>
      </c>
      <c r="F233" s="3">
        <v>1</v>
      </c>
      <c r="G233" s="13">
        <v>6.752621918336644</v>
      </c>
      <c r="H233" s="13">
        <v>9.169532088108744</v>
      </c>
      <c r="I233" s="11">
        <v>38529</v>
      </c>
    </row>
    <row r="234" spans="1:9" ht="12.75">
      <c r="A234" s="3">
        <v>233</v>
      </c>
      <c r="B234" s="4">
        <v>31</v>
      </c>
      <c r="C234" s="3">
        <v>0</v>
      </c>
      <c r="D234" s="3" t="s">
        <v>15</v>
      </c>
      <c r="E234" s="3">
        <v>4</v>
      </c>
      <c r="F234" s="3">
        <v>1</v>
      </c>
      <c r="G234" s="13">
        <v>6.83036372432602</v>
      </c>
      <c r="H234" s="13">
        <v>5.955428660655331</v>
      </c>
      <c r="I234" s="11">
        <v>35801</v>
      </c>
    </row>
    <row r="235" spans="1:9" ht="12.75">
      <c r="A235" s="3">
        <v>234</v>
      </c>
      <c r="B235" s="4">
        <v>45</v>
      </c>
      <c r="C235" s="3">
        <v>1</v>
      </c>
      <c r="D235" s="3" t="s">
        <v>15</v>
      </c>
      <c r="E235" s="3">
        <v>6</v>
      </c>
      <c r="F235" s="3">
        <v>1</v>
      </c>
      <c r="G235" s="13">
        <v>5.009663533561088</v>
      </c>
      <c r="H235" s="13">
        <v>5.587645150929364</v>
      </c>
      <c r="I235" s="11">
        <v>39077</v>
      </c>
    </row>
    <row r="236" spans="1:9" ht="12.75">
      <c r="A236" s="3">
        <v>235</v>
      </c>
      <c r="B236" s="4">
        <v>22</v>
      </c>
      <c r="C236" s="3">
        <v>1</v>
      </c>
      <c r="D236" s="3" t="s">
        <v>17</v>
      </c>
      <c r="E236" s="3">
        <v>2</v>
      </c>
      <c r="F236" s="3">
        <v>1</v>
      </c>
      <c r="G236" s="13">
        <v>3.971045777535677</v>
      </c>
      <c r="H236" s="13">
        <v>6.689441568916445</v>
      </c>
      <c r="I236" s="11">
        <v>36261</v>
      </c>
    </row>
    <row r="237" spans="1:9" ht="12.75">
      <c r="A237" s="3">
        <v>236</v>
      </c>
      <c r="B237" s="4">
        <v>55</v>
      </c>
      <c r="C237" s="3">
        <v>1</v>
      </c>
      <c r="D237" s="3" t="s">
        <v>17</v>
      </c>
      <c r="E237" s="3">
        <v>3</v>
      </c>
      <c r="F237" s="3">
        <v>2</v>
      </c>
      <c r="G237" s="13">
        <v>6.822499758646171</v>
      </c>
      <c r="H237" s="13" t="s">
        <v>790</v>
      </c>
      <c r="I237" s="11">
        <v>33994</v>
      </c>
    </row>
    <row r="238" spans="1:9" ht="12.75">
      <c r="A238" s="3">
        <v>237</v>
      </c>
      <c r="B238" s="4">
        <v>34</v>
      </c>
      <c r="C238" s="3">
        <v>0</v>
      </c>
      <c r="D238" s="3" t="s">
        <v>17</v>
      </c>
      <c r="E238" s="3">
        <v>6</v>
      </c>
      <c r="F238" s="3">
        <v>1</v>
      </c>
      <c r="G238" s="13">
        <v>6.225153517473387</v>
      </c>
      <c r="H238" s="13">
        <v>7.84350464060957</v>
      </c>
      <c r="I238" s="11">
        <v>35752</v>
      </c>
    </row>
    <row r="239" spans="1:9" ht="12.75">
      <c r="A239" s="3">
        <v>238</v>
      </c>
      <c r="B239" s="4">
        <v>28</v>
      </c>
      <c r="C239" s="3">
        <v>0</v>
      </c>
      <c r="D239" s="3" t="s">
        <v>19</v>
      </c>
      <c r="E239" s="3">
        <v>2</v>
      </c>
      <c r="F239" s="3">
        <v>1</v>
      </c>
      <c r="G239" s="13">
        <v>4.59872114230176</v>
      </c>
      <c r="H239" s="13">
        <v>8.11448953751901</v>
      </c>
      <c r="I239" s="11">
        <v>38648</v>
      </c>
    </row>
    <row r="240" spans="1:9" ht="12.75">
      <c r="A240" s="3">
        <v>239</v>
      </c>
      <c r="B240" s="4">
        <v>55</v>
      </c>
      <c r="C240" s="3">
        <v>1</v>
      </c>
      <c r="D240" s="3" t="s">
        <v>19</v>
      </c>
      <c r="E240" s="3">
        <v>2</v>
      </c>
      <c r="F240" s="3">
        <v>2</v>
      </c>
      <c r="G240" s="13">
        <v>3.2983282888403083</v>
      </c>
      <c r="H240" s="13">
        <v>4.19603742225488</v>
      </c>
      <c r="I240" s="11">
        <v>39669</v>
      </c>
    </row>
    <row r="241" spans="1:9" ht="12.75">
      <c r="A241" s="3">
        <v>240</v>
      </c>
      <c r="B241" s="4">
        <v>56</v>
      </c>
      <c r="C241" s="3">
        <v>1</v>
      </c>
      <c r="D241" s="3" t="s">
        <v>19</v>
      </c>
      <c r="E241" s="3">
        <v>7</v>
      </c>
      <c r="F241" s="3">
        <v>2</v>
      </c>
      <c r="G241" s="13">
        <v>6.628150377453437</v>
      </c>
      <c r="H241" s="13">
        <v>8.190816619583403</v>
      </c>
      <c r="I241" s="11">
        <v>39762</v>
      </c>
    </row>
    <row r="242" spans="1:9" ht="12.75">
      <c r="A242" s="3">
        <v>241</v>
      </c>
      <c r="B242" s="4">
        <v>43</v>
      </c>
      <c r="C242" s="3">
        <v>1</v>
      </c>
      <c r="D242" s="3" t="s">
        <v>17</v>
      </c>
      <c r="E242" s="3">
        <v>1</v>
      </c>
      <c r="F242" s="3">
        <v>2</v>
      </c>
      <c r="G242" s="13">
        <v>99</v>
      </c>
      <c r="H242" s="13">
        <v>1.570209385951066</v>
      </c>
      <c r="I242" s="11">
        <v>34262</v>
      </c>
    </row>
    <row r="243" spans="1:9" ht="12.75">
      <c r="A243" s="3">
        <v>242</v>
      </c>
      <c r="B243" s="4">
        <v>27</v>
      </c>
      <c r="C243" s="3">
        <v>0</v>
      </c>
      <c r="D243" s="3" t="s">
        <v>17</v>
      </c>
      <c r="E243" s="3">
        <v>5</v>
      </c>
      <c r="F243" s="3">
        <v>1</v>
      </c>
      <c r="G243" s="13">
        <v>7.4068742715284905</v>
      </c>
      <c r="H243" s="13">
        <v>9.29127637772777</v>
      </c>
      <c r="I243" s="11">
        <v>40725</v>
      </c>
    </row>
    <row r="244" spans="1:9" ht="12.75">
      <c r="A244" s="3">
        <v>243</v>
      </c>
      <c r="B244" s="4">
        <v>999</v>
      </c>
      <c r="C244" s="3">
        <v>0</v>
      </c>
      <c r="D244" s="3" t="s">
        <v>19</v>
      </c>
      <c r="E244" s="3">
        <v>4</v>
      </c>
      <c r="F244" s="3">
        <v>1</v>
      </c>
      <c r="G244" s="13">
        <v>4.018915273982922</v>
      </c>
      <c r="H244" s="13">
        <v>3.5224243900950385</v>
      </c>
      <c r="I244" s="11">
        <v>37257</v>
      </c>
    </row>
    <row r="245" spans="1:9" ht="12.75">
      <c r="A245" s="3">
        <v>244</v>
      </c>
      <c r="B245" s="4">
        <v>37</v>
      </c>
      <c r="C245" s="3">
        <v>0</v>
      </c>
      <c r="D245" s="3" t="s">
        <v>19</v>
      </c>
      <c r="E245" s="3">
        <v>4</v>
      </c>
      <c r="F245" s="3">
        <v>2</v>
      </c>
      <c r="G245" s="13" t="s">
        <v>790</v>
      </c>
      <c r="H245" s="13">
        <v>10.313916570434195</v>
      </c>
      <c r="I245" s="11">
        <v>33769</v>
      </c>
    </row>
    <row r="246" spans="1:9" ht="12.75">
      <c r="A246" s="3">
        <v>245</v>
      </c>
      <c r="B246" s="4">
        <v>26</v>
      </c>
      <c r="C246" s="3">
        <v>1</v>
      </c>
      <c r="D246" s="3" t="s">
        <v>17</v>
      </c>
      <c r="E246" s="3">
        <v>6</v>
      </c>
      <c r="F246" s="3">
        <v>2</v>
      </c>
      <c r="G246" s="13">
        <v>7.014553169355757</v>
      </c>
      <c r="H246" s="13">
        <v>8.129428365734153</v>
      </c>
      <c r="I246" s="11">
        <v>38472</v>
      </c>
    </row>
    <row r="247" spans="1:9" ht="12.75">
      <c r="A247" s="3">
        <v>246</v>
      </c>
      <c r="B247" s="4">
        <v>25</v>
      </c>
      <c r="C247" s="3">
        <v>1</v>
      </c>
      <c r="D247" s="3" t="s">
        <v>15</v>
      </c>
      <c r="E247" s="3">
        <v>7</v>
      </c>
      <c r="F247" s="3">
        <v>1</v>
      </c>
      <c r="G247" s="13">
        <v>8.932008060526405</v>
      </c>
      <c r="H247" s="13">
        <v>8.434500756598847</v>
      </c>
      <c r="I247" s="11">
        <v>37522</v>
      </c>
    </row>
    <row r="248" spans="1:9" ht="12.75">
      <c r="A248" s="3">
        <v>247</v>
      </c>
      <c r="B248" s="4">
        <v>52</v>
      </c>
      <c r="C248" s="3">
        <v>1</v>
      </c>
      <c r="D248" s="3" t="s">
        <v>15</v>
      </c>
      <c r="E248" s="3">
        <v>5</v>
      </c>
      <c r="F248" s="3">
        <v>2</v>
      </c>
      <c r="G248" s="13">
        <v>99</v>
      </c>
      <c r="H248" s="13">
        <v>4.852745063688991</v>
      </c>
      <c r="I248" s="11">
        <v>34276</v>
      </c>
    </row>
    <row r="249" spans="1:9" ht="12.75">
      <c r="A249" s="3">
        <v>248</v>
      </c>
      <c r="B249" s="4">
        <v>34</v>
      </c>
      <c r="C249" s="3">
        <v>1</v>
      </c>
      <c r="D249" s="3" t="s">
        <v>17</v>
      </c>
      <c r="E249" s="3">
        <v>4</v>
      </c>
      <c r="F249" s="3">
        <v>2</v>
      </c>
      <c r="G249" s="13">
        <v>7.429475692965168</v>
      </c>
      <c r="H249" s="13">
        <v>9.28706238417713</v>
      </c>
      <c r="I249" s="11">
        <v>40685</v>
      </c>
    </row>
    <row r="250" spans="1:9" ht="12.75">
      <c r="A250" s="3">
        <v>249</v>
      </c>
      <c r="B250" s="4">
        <v>37</v>
      </c>
      <c r="C250" s="3">
        <v>1</v>
      </c>
      <c r="D250" s="3" t="s">
        <v>15</v>
      </c>
      <c r="E250" s="3">
        <v>7</v>
      </c>
      <c r="F250" s="3">
        <v>2</v>
      </c>
      <c r="G250" s="13">
        <v>8.417132667857784</v>
      </c>
      <c r="H250" s="13">
        <v>11.012890991798406</v>
      </c>
      <c r="I250" s="11">
        <v>35888</v>
      </c>
    </row>
    <row r="251" spans="1:9" ht="12.75">
      <c r="A251" s="3">
        <v>250</v>
      </c>
      <c r="B251" s="4">
        <v>43</v>
      </c>
      <c r="C251" s="3">
        <v>0</v>
      </c>
      <c r="D251" s="3" t="s">
        <v>17</v>
      </c>
      <c r="E251" s="3">
        <v>7</v>
      </c>
      <c r="F251" s="3">
        <v>2</v>
      </c>
      <c r="G251" s="13">
        <v>8.561154866899159</v>
      </c>
      <c r="H251" s="13">
        <v>9.748436321721318</v>
      </c>
      <c r="I251" s="11">
        <v>38256</v>
      </c>
    </row>
    <row r="252" spans="1:9" ht="12.75">
      <c r="A252" s="3">
        <v>251</v>
      </c>
      <c r="B252" s="4">
        <v>60</v>
      </c>
      <c r="C252" s="3">
        <v>0</v>
      </c>
      <c r="D252" s="3" t="s">
        <v>19</v>
      </c>
      <c r="E252" s="3">
        <v>3</v>
      </c>
      <c r="F252" s="3">
        <v>2</v>
      </c>
      <c r="G252" s="13">
        <v>4.660693491836986</v>
      </c>
      <c r="H252" s="13">
        <v>6.940374356828739</v>
      </c>
      <c r="I252" s="11">
        <v>35327</v>
      </c>
    </row>
    <row r="253" spans="1:9" ht="12.75">
      <c r="A253" s="3">
        <v>252</v>
      </c>
      <c r="B253" s="4">
        <v>30</v>
      </c>
      <c r="C253" s="3">
        <v>0</v>
      </c>
      <c r="D253" s="3" t="s">
        <v>17</v>
      </c>
      <c r="E253" s="3">
        <v>3</v>
      </c>
      <c r="F253" s="3">
        <v>1</v>
      </c>
      <c r="G253" s="13">
        <v>7.144089871780506</v>
      </c>
      <c r="H253" s="13">
        <v>99</v>
      </c>
      <c r="I253" s="11">
        <v>34442</v>
      </c>
    </row>
    <row r="254" spans="1:9" ht="12.75">
      <c r="A254" s="3">
        <v>253</v>
      </c>
      <c r="B254" s="4">
        <v>40</v>
      </c>
      <c r="C254" s="3">
        <v>1</v>
      </c>
      <c r="D254" s="3" t="s">
        <v>15</v>
      </c>
      <c r="E254" s="3">
        <v>4</v>
      </c>
      <c r="F254" s="3">
        <v>1</v>
      </c>
      <c r="G254" s="13">
        <v>6.41774561206598</v>
      </c>
      <c r="H254" s="13">
        <v>5.171803762237852</v>
      </c>
      <c r="I254" s="11">
        <v>36042</v>
      </c>
    </row>
    <row r="255" spans="1:9" ht="12.75">
      <c r="A255" s="3">
        <v>254</v>
      </c>
      <c r="B255" s="4">
        <v>35</v>
      </c>
      <c r="C255" s="3">
        <v>0</v>
      </c>
      <c r="D255" s="3" t="s">
        <v>17</v>
      </c>
      <c r="E255" s="3">
        <v>6</v>
      </c>
      <c r="F255" s="3">
        <v>1</v>
      </c>
      <c r="G255" s="13">
        <v>6.408830404694963</v>
      </c>
      <c r="H255" s="13">
        <v>99</v>
      </c>
      <c r="I255" s="11">
        <v>34442</v>
      </c>
    </row>
    <row r="256" spans="1:9" ht="12.75">
      <c r="A256" s="3">
        <v>255</v>
      </c>
      <c r="B256" s="4">
        <v>59</v>
      </c>
      <c r="C256" s="3">
        <v>0</v>
      </c>
      <c r="D256" s="3" t="s">
        <v>15</v>
      </c>
      <c r="E256" s="3">
        <v>3</v>
      </c>
      <c r="F256" s="3">
        <v>2</v>
      </c>
      <c r="G256" s="13">
        <v>4.585450451128048</v>
      </c>
      <c r="H256" s="13" t="s">
        <v>790</v>
      </c>
      <c r="I256" s="11">
        <v>34004</v>
      </c>
    </row>
    <row r="257" spans="1:9" ht="12.75">
      <c r="A257" s="3">
        <v>256</v>
      </c>
      <c r="B257" s="4">
        <v>25</v>
      </c>
      <c r="C257" s="3">
        <v>1</v>
      </c>
      <c r="D257" s="3" t="s">
        <v>19</v>
      </c>
      <c r="E257" s="3">
        <v>7</v>
      </c>
      <c r="F257" s="3">
        <v>1</v>
      </c>
      <c r="G257" s="13">
        <v>8.73388522292885</v>
      </c>
      <c r="H257" s="13">
        <v>12.497322897348315</v>
      </c>
      <c r="I257" s="11">
        <v>40009</v>
      </c>
    </row>
    <row r="258" spans="1:9" ht="12.75">
      <c r="A258" s="3">
        <v>257</v>
      </c>
      <c r="B258" s="4">
        <v>43</v>
      </c>
      <c r="C258" s="3">
        <v>0</v>
      </c>
      <c r="D258" s="3" t="s">
        <v>15</v>
      </c>
      <c r="E258" s="3">
        <v>2</v>
      </c>
      <c r="F258" s="3">
        <v>2</v>
      </c>
      <c r="G258" s="13">
        <v>2.7545723775223054</v>
      </c>
      <c r="H258" s="13">
        <v>3.041536742722376</v>
      </c>
      <c r="I258" s="11">
        <v>40309</v>
      </c>
    </row>
    <row r="259" spans="1:9" ht="12.75">
      <c r="A259" s="3">
        <v>258</v>
      </c>
      <c r="B259" s="4">
        <v>22</v>
      </c>
      <c r="C259" s="3">
        <v>1</v>
      </c>
      <c r="D259" s="3" t="s">
        <v>15</v>
      </c>
      <c r="E259" s="3">
        <v>2</v>
      </c>
      <c r="F259" s="3">
        <v>2</v>
      </c>
      <c r="G259" s="13">
        <v>6.222094243275454</v>
      </c>
      <c r="H259" s="13">
        <v>5.756958926241402</v>
      </c>
      <c r="I259" s="11">
        <v>40470</v>
      </c>
    </row>
    <row r="260" spans="1:9" ht="12.75">
      <c r="A260" s="3">
        <v>259</v>
      </c>
      <c r="B260" s="4">
        <v>26</v>
      </c>
      <c r="C260" s="3">
        <v>1</v>
      </c>
      <c r="D260" s="3" t="s">
        <v>19</v>
      </c>
      <c r="E260" s="3">
        <v>7</v>
      </c>
      <c r="F260" s="3">
        <v>2</v>
      </c>
      <c r="G260" s="13">
        <v>9.277700132241337</v>
      </c>
      <c r="H260" s="13">
        <v>9.22191909152804</v>
      </c>
      <c r="I260" s="11">
        <v>36626</v>
      </c>
    </row>
    <row r="261" spans="1:9" ht="12.75">
      <c r="A261" s="3">
        <v>260</v>
      </c>
      <c r="B261" s="4">
        <v>29</v>
      </c>
      <c r="C261" s="3">
        <v>1</v>
      </c>
      <c r="D261" s="3" t="s">
        <v>19</v>
      </c>
      <c r="E261" s="3">
        <v>4</v>
      </c>
      <c r="F261" s="3">
        <v>1</v>
      </c>
      <c r="G261" s="13">
        <v>7.464579548203051</v>
      </c>
      <c r="H261" s="13">
        <v>11.08153555556082</v>
      </c>
      <c r="I261" s="11">
        <v>38033</v>
      </c>
    </row>
    <row r="262" spans="1:9" ht="12.75">
      <c r="A262" s="3">
        <v>261</v>
      </c>
      <c r="B262" s="4">
        <v>999</v>
      </c>
      <c r="C262" s="3">
        <v>0</v>
      </c>
      <c r="D262" s="3" t="s">
        <v>15</v>
      </c>
      <c r="E262" s="3">
        <v>4</v>
      </c>
      <c r="F262" s="3">
        <v>1</v>
      </c>
      <c r="G262" s="13">
        <v>7.916199367781439</v>
      </c>
      <c r="H262" s="13">
        <v>9.024429449668077</v>
      </c>
      <c r="I262" s="11">
        <v>37682</v>
      </c>
    </row>
    <row r="263" spans="1:9" ht="12.75">
      <c r="A263" s="3">
        <v>262</v>
      </c>
      <c r="B263" s="4">
        <v>28</v>
      </c>
      <c r="C263" s="3">
        <v>1</v>
      </c>
      <c r="D263" s="3" t="s">
        <v>15</v>
      </c>
      <c r="E263" s="3">
        <v>7</v>
      </c>
      <c r="F263" s="3">
        <v>1</v>
      </c>
      <c r="G263" s="13">
        <v>9.040133492057343</v>
      </c>
      <c r="H263" s="13">
        <v>9.495596019958093</v>
      </c>
      <c r="I263" s="11">
        <v>38016</v>
      </c>
    </row>
    <row r="264" spans="1:9" ht="12.75">
      <c r="A264" s="3">
        <v>263</v>
      </c>
      <c r="B264" s="4">
        <v>55</v>
      </c>
      <c r="C264" s="3">
        <v>0</v>
      </c>
      <c r="D264" s="3" t="s">
        <v>19</v>
      </c>
      <c r="E264" s="3">
        <v>4</v>
      </c>
      <c r="F264" s="3">
        <v>2</v>
      </c>
      <c r="G264" s="13">
        <v>4.491359581920044</v>
      </c>
      <c r="H264" s="13">
        <v>3.213323002676245</v>
      </c>
      <c r="I264" s="11">
        <v>40627</v>
      </c>
    </row>
    <row r="265" spans="1:9" ht="12.75">
      <c r="A265" s="3">
        <v>264</v>
      </c>
      <c r="B265" s="4">
        <v>41</v>
      </c>
      <c r="C265" s="3">
        <v>1</v>
      </c>
      <c r="D265" s="3" t="s">
        <v>19</v>
      </c>
      <c r="E265" s="3">
        <v>6</v>
      </c>
      <c r="F265" s="3">
        <v>1</v>
      </c>
      <c r="G265" s="13">
        <v>6.829763518207751</v>
      </c>
      <c r="H265" s="13">
        <v>5.228326770909518</v>
      </c>
      <c r="I265" s="11">
        <v>36121</v>
      </c>
    </row>
    <row r="266" spans="1:9" ht="12.75">
      <c r="A266" s="3">
        <v>265</v>
      </c>
      <c r="B266" s="4">
        <v>75</v>
      </c>
      <c r="C266" s="3">
        <v>0</v>
      </c>
      <c r="D266" s="3" t="s">
        <v>17</v>
      </c>
      <c r="E266" s="3">
        <v>2</v>
      </c>
      <c r="F266" s="3">
        <v>2</v>
      </c>
      <c r="G266" s="13">
        <v>2.296154643354943</v>
      </c>
      <c r="H266" s="13">
        <v>5.49447151906029</v>
      </c>
      <c r="I266" s="11">
        <v>34895</v>
      </c>
    </row>
    <row r="267" spans="1:9" ht="12.75">
      <c r="A267" s="3">
        <v>266</v>
      </c>
      <c r="B267" s="4">
        <v>59</v>
      </c>
      <c r="C267" s="3">
        <v>1</v>
      </c>
      <c r="D267" s="3" t="s">
        <v>17</v>
      </c>
      <c r="E267" s="3">
        <v>1</v>
      </c>
      <c r="F267" s="3">
        <v>2</v>
      </c>
      <c r="G267" s="13">
        <v>4.16534572131153</v>
      </c>
      <c r="H267" s="13">
        <v>3.499697871741727</v>
      </c>
      <c r="I267" s="11">
        <v>37995</v>
      </c>
    </row>
    <row r="268" spans="1:9" ht="12.75">
      <c r="A268" s="3">
        <v>267</v>
      </c>
      <c r="B268" s="4">
        <v>43</v>
      </c>
      <c r="C268" s="3">
        <v>0</v>
      </c>
      <c r="D268" s="3" t="s">
        <v>15</v>
      </c>
      <c r="E268" s="3">
        <v>1</v>
      </c>
      <c r="F268" s="3">
        <v>1</v>
      </c>
      <c r="G268" s="13">
        <v>1.7773881427233555</v>
      </c>
      <c r="H268" s="13">
        <v>1.7727848207111436</v>
      </c>
      <c r="I268" s="11">
        <v>38356</v>
      </c>
    </row>
    <row r="269" spans="1:9" ht="12.75">
      <c r="A269" s="3">
        <v>268</v>
      </c>
      <c r="B269" s="4">
        <v>31</v>
      </c>
      <c r="C269" s="3">
        <v>1</v>
      </c>
      <c r="D269" s="3" t="s">
        <v>19</v>
      </c>
      <c r="E269" s="3">
        <v>2</v>
      </c>
      <c r="F269" s="3">
        <v>2</v>
      </c>
      <c r="G269" s="13">
        <v>99</v>
      </c>
      <c r="H269" s="13">
        <v>99</v>
      </c>
      <c r="I269" s="11">
        <v>34392</v>
      </c>
    </row>
    <row r="270" spans="1:9" ht="12.75">
      <c r="A270" s="3">
        <v>269</v>
      </c>
      <c r="B270" s="4">
        <v>28</v>
      </c>
      <c r="C270" s="3">
        <v>0</v>
      </c>
      <c r="D270" s="3" t="s">
        <v>19</v>
      </c>
      <c r="E270" s="3">
        <v>6</v>
      </c>
      <c r="F270" s="3">
        <v>2</v>
      </c>
      <c r="G270" s="13">
        <v>8.05692253817871</v>
      </c>
      <c r="H270" s="13">
        <v>6.971260008277753</v>
      </c>
      <c r="I270" s="11">
        <v>39748</v>
      </c>
    </row>
    <row r="271" spans="1:9" ht="12.75">
      <c r="A271" s="3">
        <v>270</v>
      </c>
      <c r="B271" s="4">
        <v>69</v>
      </c>
      <c r="C271" s="3">
        <v>1</v>
      </c>
      <c r="D271" s="3" t="s">
        <v>15</v>
      </c>
      <c r="E271" s="3">
        <v>2</v>
      </c>
      <c r="F271" s="3">
        <v>1</v>
      </c>
      <c r="G271" s="13">
        <v>3.6262694396157475</v>
      </c>
      <c r="H271" s="13">
        <v>4.805657629679718</v>
      </c>
      <c r="I271" s="11">
        <v>37419</v>
      </c>
    </row>
    <row r="272" spans="1:9" ht="12.75">
      <c r="A272" s="3">
        <v>271</v>
      </c>
      <c r="B272" s="4">
        <v>33</v>
      </c>
      <c r="C272" s="3">
        <v>1</v>
      </c>
      <c r="D272" s="3" t="s">
        <v>15</v>
      </c>
      <c r="E272" s="3">
        <v>3</v>
      </c>
      <c r="F272" s="3">
        <v>1</v>
      </c>
      <c r="G272" s="13">
        <v>3.240345962665315</v>
      </c>
      <c r="H272" s="13">
        <v>6.796429043383356</v>
      </c>
      <c r="I272" s="11">
        <v>39680</v>
      </c>
    </row>
    <row r="273" spans="1:9" ht="12.75">
      <c r="A273" s="3">
        <v>272</v>
      </c>
      <c r="B273" s="4">
        <v>42</v>
      </c>
      <c r="C273" s="3">
        <v>1</v>
      </c>
      <c r="D273" s="3" t="s">
        <v>19</v>
      </c>
      <c r="E273" s="3">
        <v>0</v>
      </c>
      <c r="F273" s="3">
        <v>2</v>
      </c>
      <c r="G273" s="13" t="s">
        <v>790</v>
      </c>
      <c r="H273" s="13">
        <v>11.502543607125482</v>
      </c>
      <c r="I273" s="11">
        <v>33610</v>
      </c>
    </row>
    <row r="274" spans="1:9" ht="12.75">
      <c r="A274" s="3">
        <v>273</v>
      </c>
      <c r="B274" s="4">
        <v>57</v>
      </c>
      <c r="C274" s="3">
        <v>1</v>
      </c>
      <c r="D274" s="3" t="s">
        <v>19</v>
      </c>
      <c r="E274" s="3">
        <v>2</v>
      </c>
      <c r="F274" s="3">
        <v>2</v>
      </c>
      <c r="G274" s="13">
        <v>4.595762563100563</v>
      </c>
      <c r="H274" s="13">
        <v>3.7963736563969164</v>
      </c>
      <c r="I274" s="11">
        <v>39151</v>
      </c>
    </row>
    <row r="275" spans="1:9" ht="12.75">
      <c r="A275" s="3">
        <v>274</v>
      </c>
      <c r="B275" s="4">
        <v>33</v>
      </c>
      <c r="C275" s="3">
        <v>1</v>
      </c>
      <c r="D275" s="3" t="s">
        <v>19</v>
      </c>
      <c r="E275" s="3">
        <v>7</v>
      </c>
      <c r="F275" s="3">
        <v>2</v>
      </c>
      <c r="G275" s="13">
        <v>8.653941624977046</v>
      </c>
      <c r="H275" s="13">
        <v>10.668293841165106</v>
      </c>
      <c r="I275" s="11">
        <v>38247</v>
      </c>
    </row>
    <row r="276" spans="1:9" ht="12.75">
      <c r="A276" s="3">
        <v>275</v>
      </c>
      <c r="B276" s="4">
        <v>73</v>
      </c>
      <c r="C276" s="3">
        <v>1</v>
      </c>
      <c r="D276" s="3" t="s">
        <v>19</v>
      </c>
      <c r="E276" s="3">
        <v>3</v>
      </c>
      <c r="F276" s="3">
        <v>1</v>
      </c>
      <c r="G276" s="13">
        <v>3.107651613047085</v>
      </c>
      <c r="H276" s="13">
        <v>5.972346308548787</v>
      </c>
      <c r="I276" s="11">
        <v>37202</v>
      </c>
    </row>
    <row r="277" spans="1:9" ht="12.75">
      <c r="A277" s="3">
        <v>276</v>
      </c>
      <c r="B277" s="4">
        <v>32</v>
      </c>
      <c r="C277" s="3">
        <v>0</v>
      </c>
      <c r="D277" s="3" t="s">
        <v>19</v>
      </c>
      <c r="E277" s="3">
        <v>7</v>
      </c>
      <c r="F277" s="3">
        <v>1</v>
      </c>
      <c r="G277" s="13">
        <v>9.507085054030757</v>
      </c>
      <c r="H277" s="13">
        <v>10.981085306450666</v>
      </c>
      <c r="I277" s="11">
        <v>39320</v>
      </c>
    </row>
    <row r="278" spans="1:9" ht="12.75">
      <c r="A278" s="3">
        <v>277</v>
      </c>
      <c r="B278" s="4">
        <v>42</v>
      </c>
      <c r="C278" s="3">
        <v>1</v>
      </c>
      <c r="D278" s="3" t="s">
        <v>17</v>
      </c>
      <c r="E278" s="3">
        <v>7</v>
      </c>
      <c r="F278" s="3">
        <v>1</v>
      </c>
      <c r="G278" s="13">
        <v>8.397813138990722</v>
      </c>
      <c r="H278" s="13">
        <v>10.117721638856448</v>
      </c>
      <c r="I278" s="11">
        <v>39180</v>
      </c>
    </row>
    <row r="279" spans="1:9" ht="12.75">
      <c r="A279" s="3">
        <v>278</v>
      </c>
      <c r="B279" s="4">
        <v>34</v>
      </c>
      <c r="C279" s="3">
        <v>1</v>
      </c>
      <c r="D279" s="3" t="s">
        <v>15</v>
      </c>
      <c r="E279" s="3">
        <v>7</v>
      </c>
      <c r="F279" s="3">
        <v>2</v>
      </c>
      <c r="G279" s="13">
        <v>6.425357412908573</v>
      </c>
      <c r="H279" s="13">
        <v>5.981478120216774</v>
      </c>
      <c r="I279" s="11">
        <v>36301</v>
      </c>
    </row>
    <row r="280" spans="1:9" ht="12.75">
      <c r="A280" s="3">
        <v>279</v>
      </c>
      <c r="B280" s="4">
        <v>29</v>
      </c>
      <c r="C280" s="3">
        <v>1</v>
      </c>
      <c r="D280" s="3" t="s">
        <v>15</v>
      </c>
      <c r="E280" s="3">
        <v>5</v>
      </c>
      <c r="F280" s="3">
        <v>1</v>
      </c>
      <c r="G280" s="13">
        <v>7.405218044332145</v>
      </c>
      <c r="H280" s="13">
        <v>9.668789932494079</v>
      </c>
      <c r="I280" s="11">
        <v>37483</v>
      </c>
    </row>
    <row r="281" spans="1:9" ht="12.75">
      <c r="A281" s="3">
        <v>280</v>
      </c>
      <c r="B281" s="4">
        <v>50</v>
      </c>
      <c r="C281" s="3">
        <v>1</v>
      </c>
      <c r="D281" s="3" t="s">
        <v>19</v>
      </c>
      <c r="E281" s="3">
        <v>5</v>
      </c>
      <c r="F281" s="3">
        <v>2</v>
      </c>
      <c r="G281" s="13">
        <v>6.4046394077204924</v>
      </c>
      <c r="H281" s="13">
        <v>5.966859326050334</v>
      </c>
      <c r="I281" s="11">
        <v>37968</v>
      </c>
    </row>
    <row r="282" spans="1:9" ht="12.75">
      <c r="A282" s="3">
        <v>281</v>
      </c>
      <c r="B282" s="4">
        <v>999</v>
      </c>
      <c r="C282" s="3">
        <v>1</v>
      </c>
      <c r="D282" s="3" t="s">
        <v>15</v>
      </c>
      <c r="E282" s="3">
        <v>1</v>
      </c>
      <c r="F282" s="3">
        <v>1</v>
      </c>
      <c r="G282" s="13">
        <v>3.6698151576560085</v>
      </c>
      <c r="H282" s="13">
        <v>2.474070874682226</v>
      </c>
      <c r="I282" s="11">
        <v>38757</v>
      </c>
    </row>
    <row r="283" spans="1:9" ht="12.75">
      <c r="A283" s="3">
        <v>282</v>
      </c>
      <c r="B283" s="4">
        <v>999</v>
      </c>
      <c r="C283" s="3">
        <v>1</v>
      </c>
      <c r="D283" s="3" t="s">
        <v>17</v>
      </c>
      <c r="E283" s="3">
        <v>1</v>
      </c>
      <c r="F283" s="3">
        <v>1</v>
      </c>
      <c r="G283" s="13">
        <v>5.453459166833427</v>
      </c>
      <c r="H283" s="13">
        <v>8.954031018605782</v>
      </c>
      <c r="I283" s="11">
        <v>38093</v>
      </c>
    </row>
    <row r="284" spans="1:9" ht="12.75">
      <c r="A284" s="3">
        <v>283</v>
      </c>
      <c r="B284" s="4">
        <v>42</v>
      </c>
      <c r="C284" s="3">
        <v>1</v>
      </c>
      <c r="D284" s="3" t="s">
        <v>15</v>
      </c>
      <c r="E284" s="3">
        <v>4</v>
      </c>
      <c r="F284" s="3">
        <v>1</v>
      </c>
      <c r="G284" s="13">
        <v>4.380967447745718</v>
      </c>
      <c r="H284" s="13">
        <v>7.6308843070796915</v>
      </c>
      <c r="I284" s="11">
        <v>36788</v>
      </c>
    </row>
    <row r="285" spans="1:9" ht="12.75">
      <c r="A285" s="3">
        <v>284</v>
      </c>
      <c r="B285" s="4">
        <v>30</v>
      </c>
      <c r="C285" s="3">
        <v>0</v>
      </c>
      <c r="D285" s="3" t="s">
        <v>17</v>
      </c>
      <c r="E285" s="3">
        <v>7</v>
      </c>
      <c r="F285" s="3">
        <v>2</v>
      </c>
      <c r="G285" s="13">
        <v>6.44016608698065</v>
      </c>
      <c r="H285" s="13">
        <v>8.242476519149564</v>
      </c>
      <c r="I285" s="11">
        <v>38195</v>
      </c>
    </row>
    <row r="286" spans="1:9" ht="12.75">
      <c r="A286" s="3">
        <v>285</v>
      </c>
      <c r="B286" s="4">
        <v>49</v>
      </c>
      <c r="C286" s="3">
        <v>0</v>
      </c>
      <c r="D286" s="3" t="s">
        <v>17</v>
      </c>
      <c r="E286" s="3">
        <v>5</v>
      </c>
      <c r="F286" s="3">
        <v>2</v>
      </c>
      <c r="G286" s="13">
        <v>5.898840915788924</v>
      </c>
      <c r="H286" s="13">
        <v>5.4692890060554475</v>
      </c>
      <c r="I286" s="11">
        <v>36536</v>
      </c>
    </row>
    <row r="287" spans="1:9" ht="12.75">
      <c r="A287" s="3">
        <v>286</v>
      </c>
      <c r="B287" s="4">
        <v>48</v>
      </c>
      <c r="C287" s="3">
        <v>0</v>
      </c>
      <c r="D287" s="3" t="s">
        <v>19</v>
      </c>
      <c r="E287" s="3">
        <v>5</v>
      </c>
      <c r="F287" s="3">
        <v>1</v>
      </c>
      <c r="G287" s="13">
        <v>6.850240635394318</v>
      </c>
      <c r="H287" s="13">
        <v>9.741118852775346</v>
      </c>
      <c r="I287" s="11">
        <v>39369</v>
      </c>
    </row>
    <row r="288" spans="1:9" ht="12.75">
      <c r="A288" s="3">
        <v>287</v>
      </c>
      <c r="B288" s="4">
        <v>53</v>
      </c>
      <c r="C288" s="3">
        <v>0</v>
      </c>
      <c r="D288" s="3" t="s">
        <v>15</v>
      </c>
      <c r="E288" s="3">
        <v>2</v>
      </c>
      <c r="F288" s="3">
        <v>1</v>
      </c>
      <c r="G288" s="13">
        <v>5.647219153927966</v>
      </c>
      <c r="H288" s="13">
        <v>6.887095267810591</v>
      </c>
      <c r="I288" s="11">
        <v>38144</v>
      </c>
    </row>
    <row r="289" spans="1:9" ht="12.75">
      <c r="A289" s="3">
        <v>288</v>
      </c>
      <c r="B289" s="4">
        <v>35</v>
      </c>
      <c r="C289" s="3">
        <v>0</v>
      </c>
      <c r="D289" s="3" t="s">
        <v>15</v>
      </c>
      <c r="E289" s="3">
        <v>5</v>
      </c>
      <c r="F289" s="3">
        <v>1</v>
      </c>
      <c r="G289" s="13">
        <v>7.24691536692815</v>
      </c>
      <c r="H289" s="13">
        <v>8.266924123895182</v>
      </c>
      <c r="I289" s="11">
        <v>38235</v>
      </c>
    </row>
    <row r="290" spans="1:9" ht="12.75">
      <c r="A290" s="3">
        <v>289</v>
      </c>
      <c r="B290" s="4">
        <v>24</v>
      </c>
      <c r="C290" s="3">
        <v>0</v>
      </c>
      <c r="D290" s="3" t="s">
        <v>15</v>
      </c>
      <c r="E290" s="3">
        <v>6</v>
      </c>
      <c r="F290" s="3">
        <v>2</v>
      </c>
      <c r="G290" s="13">
        <v>9.001809132321462</v>
      </c>
      <c r="H290" s="13">
        <v>10.570264521433794</v>
      </c>
      <c r="I290" s="11">
        <v>35310</v>
      </c>
    </row>
    <row r="291" spans="1:9" ht="12.75">
      <c r="A291" s="3">
        <v>290</v>
      </c>
      <c r="B291" s="4">
        <v>54</v>
      </c>
      <c r="C291" s="3">
        <v>0</v>
      </c>
      <c r="D291" s="3" t="s">
        <v>19</v>
      </c>
      <c r="E291" s="3">
        <v>4</v>
      </c>
      <c r="F291" s="3">
        <v>1</v>
      </c>
      <c r="G291" s="13">
        <v>3.7989781182524873</v>
      </c>
      <c r="H291" s="13">
        <v>3.1907900187338902</v>
      </c>
      <c r="I291" s="11">
        <v>35844</v>
      </c>
    </row>
    <row r="292" spans="1:9" ht="12.75">
      <c r="A292" s="3">
        <v>291</v>
      </c>
      <c r="B292" s="4">
        <v>39</v>
      </c>
      <c r="C292" s="3">
        <v>1</v>
      </c>
      <c r="D292" s="3" t="s">
        <v>15</v>
      </c>
      <c r="E292" s="3">
        <v>5</v>
      </c>
      <c r="F292" s="3">
        <v>2</v>
      </c>
      <c r="G292" s="13">
        <v>8.458876501562383</v>
      </c>
      <c r="H292" s="13">
        <v>10.657385579697891</v>
      </c>
      <c r="I292" s="11">
        <v>37981</v>
      </c>
    </row>
    <row r="293" spans="1:9" ht="12.75">
      <c r="A293" s="3">
        <v>292</v>
      </c>
      <c r="B293" s="4">
        <v>40</v>
      </c>
      <c r="C293" s="3">
        <v>1</v>
      </c>
      <c r="D293" s="3" t="s">
        <v>19</v>
      </c>
      <c r="E293" s="3">
        <v>6</v>
      </c>
      <c r="F293" s="3">
        <v>1</v>
      </c>
      <c r="G293" s="13">
        <v>6.883016168733997</v>
      </c>
      <c r="H293" s="13">
        <v>6.065666253197836</v>
      </c>
      <c r="I293" s="11">
        <v>36513</v>
      </c>
    </row>
    <row r="294" spans="1:9" ht="12.75">
      <c r="A294" s="3">
        <v>293</v>
      </c>
      <c r="B294" s="4">
        <v>39</v>
      </c>
      <c r="C294" s="3">
        <v>0</v>
      </c>
      <c r="D294" s="3" t="s">
        <v>15</v>
      </c>
      <c r="E294" s="3">
        <v>5</v>
      </c>
      <c r="F294" s="3">
        <v>2</v>
      </c>
      <c r="G294" s="13">
        <v>8.016696990507116</v>
      </c>
      <c r="H294" s="13">
        <v>7.610516550350411</v>
      </c>
      <c r="I294" s="11">
        <v>36325</v>
      </c>
    </row>
    <row r="295" spans="1:9" ht="12.75">
      <c r="A295" s="3">
        <v>294</v>
      </c>
      <c r="B295" s="4">
        <v>27</v>
      </c>
      <c r="C295" s="3">
        <v>1</v>
      </c>
      <c r="D295" s="3" t="s">
        <v>15</v>
      </c>
      <c r="E295" s="3">
        <v>7</v>
      </c>
      <c r="F295" s="3">
        <v>1</v>
      </c>
      <c r="G295" s="13">
        <v>8.236753748718375</v>
      </c>
      <c r="H295" s="13">
        <v>11.977221313275662</v>
      </c>
      <c r="I295" s="11">
        <v>38207</v>
      </c>
    </row>
    <row r="296" spans="1:9" ht="12.75">
      <c r="A296" s="3">
        <v>295</v>
      </c>
      <c r="B296" s="4">
        <v>37</v>
      </c>
      <c r="C296" s="3">
        <v>1</v>
      </c>
      <c r="D296" s="3" t="s">
        <v>15</v>
      </c>
      <c r="E296" s="3">
        <v>6</v>
      </c>
      <c r="F296" s="3">
        <v>2</v>
      </c>
      <c r="G296" s="13" t="s">
        <v>790</v>
      </c>
      <c r="H296" s="13">
        <v>6.526659928806171</v>
      </c>
      <c r="I296" s="11">
        <v>33627</v>
      </c>
    </row>
    <row r="297" spans="1:9" ht="12.75">
      <c r="A297" s="3">
        <v>296</v>
      </c>
      <c r="B297" s="4">
        <v>57</v>
      </c>
      <c r="C297" s="3">
        <v>1</v>
      </c>
      <c r="D297" s="3" t="s">
        <v>19</v>
      </c>
      <c r="E297" s="3">
        <v>3</v>
      </c>
      <c r="F297" s="3">
        <v>2</v>
      </c>
      <c r="G297" s="13">
        <v>5.129277495872428</v>
      </c>
      <c r="H297" s="13">
        <v>3.1349534797385727</v>
      </c>
      <c r="I297" s="11">
        <v>38854</v>
      </c>
    </row>
    <row r="298" spans="1:9" ht="12.75">
      <c r="A298" s="3">
        <v>297</v>
      </c>
      <c r="B298" s="4">
        <v>41</v>
      </c>
      <c r="C298" s="3">
        <v>1</v>
      </c>
      <c r="D298" s="3" t="s">
        <v>19</v>
      </c>
      <c r="E298" s="3">
        <v>4</v>
      </c>
      <c r="F298" s="3">
        <v>2</v>
      </c>
      <c r="G298" s="13">
        <v>5.353379747348868</v>
      </c>
      <c r="H298" s="13">
        <v>3.6395016334705463</v>
      </c>
      <c r="I298" s="11">
        <v>39818</v>
      </c>
    </row>
    <row r="299" spans="1:9" ht="12.75">
      <c r="A299" s="3">
        <v>298</v>
      </c>
      <c r="B299" s="4">
        <v>46</v>
      </c>
      <c r="C299" s="3">
        <v>0</v>
      </c>
      <c r="D299" s="3" t="s">
        <v>17</v>
      </c>
      <c r="E299" s="3">
        <v>3</v>
      </c>
      <c r="F299" s="3">
        <v>2</v>
      </c>
      <c r="G299" s="13">
        <v>5.510851146536098</v>
      </c>
      <c r="H299" s="13">
        <v>8.686458149499114</v>
      </c>
      <c r="I299" s="11">
        <v>35567</v>
      </c>
    </row>
    <row r="300" spans="1:9" ht="12.75">
      <c r="A300" s="3">
        <v>299</v>
      </c>
      <c r="B300" s="4">
        <v>25</v>
      </c>
      <c r="C300" s="3">
        <v>0</v>
      </c>
      <c r="D300" s="3" t="s">
        <v>19</v>
      </c>
      <c r="E300" s="3">
        <v>2</v>
      </c>
      <c r="F300" s="3">
        <v>1</v>
      </c>
      <c r="G300" s="13">
        <v>3.7933651222423794</v>
      </c>
      <c r="H300" s="13">
        <v>2.525324246160574</v>
      </c>
      <c r="I300" s="11">
        <v>37342</v>
      </c>
    </row>
    <row r="301" spans="1:9" ht="12.75">
      <c r="A301" s="3">
        <v>300</v>
      </c>
      <c r="B301" s="4">
        <v>37</v>
      </c>
      <c r="C301" s="3">
        <v>1</v>
      </c>
      <c r="D301" s="3" t="s">
        <v>15</v>
      </c>
      <c r="E301" s="3">
        <v>7</v>
      </c>
      <c r="F301" s="3">
        <v>1</v>
      </c>
      <c r="G301" s="13">
        <v>8.979848413182069</v>
      </c>
      <c r="H301" s="13">
        <v>10.92532357139513</v>
      </c>
      <c r="I301" s="11">
        <v>39112</v>
      </c>
    </row>
    <row r="302" spans="1:9" ht="12.75">
      <c r="A302" s="3">
        <v>301</v>
      </c>
      <c r="B302" s="4">
        <v>28</v>
      </c>
      <c r="C302" s="3">
        <v>1</v>
      </c>
      <c r="D302" s="3" t="s">
        <v>19</v>
      </c>
      <c r="E302" s="3">
        <v>7</v>
      </c>
      <c r="F302" s="3">
        <v>1</v>
      </c>
      <c r="G302" s="13"/>
      <c r="H302" s="13"/>
      <c r="I302" s="11">
        <v>34569</v>
      </c>
    </row>
    <row r="303" spans="1:9" ht="12.75">
      <c r="A303" s="3">
        <v>302</v>
      </c>
      <c r="B303" s="4">
        <v>30</v>
      </c>
      <c r="C303" s="3">
        <v>1</v>
      </c>
      <c r="D303" s="3" t="s">
        <v>19</v>
      </c>
      <c r="E303" s="3">
        <v>7</v>
      </c>
      <c r="F303" s="3">
        <v>1</v>
      </c>
      <c r="G303" s="13">
        <v>5.7268041721557195</v>
      </c>
      <c r="H303" s="13">
        <v>9.53586303160057</v>
      </c>
      <c r="I303" s="11">
        <v>37946</v>
      </c>
    </row>
    <row r="304" spans="1:9" ht="12.75">
      <c r="A304" s="3">
        <v>303</v>
      </c>
      <c r="B304" s="4">
        <v>27</v>
      </c>
      <c r="C304" s="3">
        <v>1</v>
      </c>
      <c r="D304" s="3" t="s">
        <v>17</v>
      </c>
      <c r="E304" s="3">
        <v>7</v>
      </c>
      <c r="F304" s="3">
        <v>2</v>
      </c>
      <c r="G304" s="13">
        <v>7.424805221442624</v>
      </c>
      <c r="H304" s="13">
        <v>7.502772263946253</v>
      </c>
      <c r="I304" s="11">
        <v>39572</v>
      </c>
    </row>
    <row r="305" spans="1:9" ht="12.75">
      <c r="A305" s="3">
        <v>304</v>
      </c>
      <c r="B305" s="4">
        <v>50</v>
      </c>
      <c r="C305" s="3">
        <v>1</v>
      </c>
      <c r="D305" s="3" t="s">
        <v>17</v>
      </c>
      <c r="E305" s="3">
        <v>2</v>
      </c>
      <c r="F305" s="3">
        <v>2</v>
      </c>
      <c r="G305" s="13">
        <v>5.3958023102217485</v>
      </c>
      <c r="H305" s="13">
        <v>7.832200706716371</v>
      </c>
      <c r="I305" s="11">
        <v>35755</v>
      </c>
    </row>
    <row r="306" spans="1:9" ht="12.75">
      <c r="A306" s="3">
        <v>305</v>
      </c>
      <c r="B306" s="4">
        <v>35</v>
      </c>
      <c r="C306" s="3">
        <v>1</v>
      </c>
      <c r="D306" s="3" t="s">
        <v>15</v>
      </c>
      <c r="E306" s="3">
        <v>4</v>
      </c>
      <c r="F306" s="3">
        <v>2</v>
      </c>
      <c r="G306" s="13">
        <v>6.0313801997760645</v>
      </c>
      <c r="H306" s="13">
        <v>6.616162617262836</v>
      </c>
      <c r="I306" s="11">
        <v>39256</v>
      </c>
    </row>
    <row r="307" spans="1:9" ht="12.75">
      <c r="A307" s="3">
        <v>306</v>
      </c>
      <c r="B307" s="4">
        <v>29</v>
      </c>
      <c r="C307" s="3">
        <v>1</v>
      </c>
      <c r="D307" s="3" t="s">
        <v>19</v>
      </c>
      <c r="E307" s="3">
        <v>4</v>
      </c>
      <c r="F307" s="3">
        <v>2</v>
      </c>
      <c r="G307" s="13">
        <v>6.562129899368317</v>
      </c>
      <c r="H307" s="13">
        <v>6.625727194892814</v>
      </c>
      <c r="I307" s="11">
        <v>39395</v>
      </c>
    </row>
    <row r="308" spans="1:9" ht="12.75">
      <c r="A308" s="3">
        <v>307</v>
      </c>
      <c r="B308" s="4">
        <v>28</v>
      </c>
      <c r="C308" s="3">
        <v>0</v>
      </c>
      <c r="D308" s="3" t="s">
        <v>15</v>
      </c>
      <c r="E308" s="3">
        <v>0</v>
      </c>
      <c r="F308" s="3">
        <v>1</v>
      </c>
      <c r="G308" s="13">
        <v>6.355574450747912</v>
      </c>
      <c r="H308" s="13">
        <v>10.352527945844514</v>
      </c>
      <c r="I308" s="11">
        <v>34983</v>
      </c>
    </row>
    <row r="309" spans="1:9" ht="12.75">
      <c r="A309" s="3">
        <v>308</v>
      </c>
      <c r="B309" s="4">
        <v>50</v>
      </c>
      <c r="C309" s="3">
        <v>0</v>
      </c>
      <c r="D309" s="3" t="s">
        <v>19</v>
      </c>
      <c r="E309" s="3">
        <v>3</v>
      </c>
      <c r="F309" s="3">
        <v>1</v>
      </c>
      <c r="G309" s="13">
        <v>4.065741360537149</v>
      </c>
      <c r="H309" s="13">
        <v>6.149789865306308</v>
      </c>
      <c r="I309" s="11">
        <v>37126</v>
      </c>
    </row>
    <row r="310" spans="1:9" ht="12.75">
      <c r="A310" s="3">
        <v>309</v>
      </c>
      <c r="B310" s="4">
        <v>54</v>
      </c>
      <c r="C310" s="3">
        <v>1</v>
      </c>
      <c r="D310" s="3" t="s">
        <v>17</v>
      </c>
      <c r="E310" s="3">
        <v>1</v>
      </c>
      <c r="F310" s="3">
        <v>2</v>
      </c>
      <c r="G310" s="13">
        <v>5.451845265943854</v>
      </c>
      <c r="H310" s="13">
        <v>8.800546250526653</v>
      </c>
      <c r="I310" s="11">
        <v>38812</v>
      </c>
    </row>
    <row r="311" spans="1:9" ht="12.75">
      <c r="A311" s="3">
        <v>310</v>
      </c>
      <c r="B311" s="4">
        <v>44</v>
      </c>
      <c r="C311" s="3">
        <v>1</v>
      </c>
      <c r="D311" s="3" t="s">
        <v>19</v>
      </c>
      <c r="E311" s="3">
        <v>1</v>
      </c>
      <c r="F311" s="3">
        <v>2</v>
      </c>
      <c r="G311" s="13">
        <v>99</v>
      </c>
      <c r="H311" s="13">
        <v>1.1127168467429938</v>
      </c>
      <c r="I311" s="11">
        <v>34320</v>
      </c>
    </row>
    <row r="312" spans="1:9" ht="12.75">
      <c r="A312" s="3">
        <v>311</v>
      </c>
      <c r="B312" s="4">
        <v>64</v>
      </c>
      <c r="C312" s="3">
        <v>1</v>
      </c>
      <c r="D312" s="3" t="s">
        <v>19</v>
      </c>
      <c r="E312" s="3">
        <v>3</v>
      </c>
      <c r="F312" s="3">
        <v>2</v>
      </c>
      <c r="G312" s="13">
        <v>5.230902297742053</v>
      </c>
      <c r="H312" s="13" t="s">
        <v>790</v>
      </c>
      <c r="I312" s="11">
        <v>34131</v>
      </c>
    </row>
    <row r="313" spans="1:9" ht="12.75">
      <c r="A313" s="3">
        <v>312</v>
      </c>
      <c r="B313" s="4">
        <v>42</v>
      </c>
      <c r="C313" s="3">
        <v>0</v>
      </c>
      <c r="D313" s="3" t="s">
        <v>19</v>
      </c>
      <c r="E313" s="3">
        <v>3</v>
      </c>
      <c r="F313" s="3">
        <v>2</v>
      </c>
      <c r="G313" s="13">
        <v>3.207685781471864</v>
      </c>
      <c r="H313" s="13">
        <v>6.006976694762193</v>
      </c>
      <c r="I313" s="11">
        <v>34794</v>
      </c>
    </row>
    <row r="314" spans="1:9" ht="12.75">
      <c r="A314" s="3">
        <v>313</v>
      </c>
      <c r="B314" s="4">
        <v>33</v>
      </c>
      <c r="C314" s="3">
        <v>1</v>
      </c>
      <c r="D314" s="3" t="s">
        <v>15</v>
      </c>
      <c r="E314" s="3">
        <v>4</v>
      </c>
      <c r="F314" s="3">
        <v>2</v>
      </c>
      <c r="G314" s="13">
        <v>5.469513351305167</v>
      </c>
      <c r="H314" s="13">
        <v>5.243975843942351</v>
      </c>
      <c r="I314" s="11">
        <v>35991</v>
      </c>
    </row>
    <row r="315" spans="1:9" ht="12.75">
      <c r="A315" s="3">
        <v>314</v>
      </c>
      <c r="B315" s="4">
        <v>26</v>
      </c>
      <c r="C315" s="3">
        <v>0</v>
      </c>
      <c r="D315" s="3" t="s">
        <v>15</v>
      </c>
      <c r="E315" s="3">
        <v>3</v>
      </c>
      <c r="F315" s="3">
        <v>1</v>
      </c>
      <c r="G315" s="13">
        <v>4.02606107164655</v>
      </c>
      <c r="H315" s="13">
        <v>4.319822379043545</v>
      </c>
      <c r="I315" s="11">
        <v>40826</v>
      </c>
    </row>
    <row r="316" spans="1:9" ht="12.75">
      <c r="A316" s="3">
        <v>315</v>
      </c>
      <c r="B316" s="4">
        <v>23</v>
      </c>
      <c r="C316" s="3">
        <v>1</v>
      </c>
      <c r="D316" s="3" t="s">
        <v>19</v>
      </c>
      <c r="E316" s="3">
        <v>5</v>
      </c>
      <c r="F316" s="3">
        <v>1</v>
      </c>
      <c r="G316" s="13">
        <v>8.599624312423119</v>
      </c>
      <c r="H316" s="13">
        <v>11.890166937614403</v>
      </c>
      <c r="I316" s="11">
        <v>38923</v>
      </c>
    </row>
    <row r="317" spans="1:9" ht="12.75">
      <c r="A317" s="3">
        <v>316</v>
      </c>
      <c r="B317" s="4">
        <v>30</v>
      </c>
      <c r="C317" s="3">
        <v>0</v>
      </c>
      <c r="D317" s="3" t="s">
        <v>19</v>
      </c>
      <c r="E317" s="3">
        <v>7</v>
      </c>
      <c r="F317" s="3">
        <v>2</v>
      </c>
      <c r="G317" s="13">
        <v>5.866136330599035</v>
      </c>
      <c r="H317" s="13">
        <v>3.9311983345092383</v>
      </c>
      <c r="I317" s="11">
        <v>38472</v>
      </c>
    </row>
    <row r="318" spans="1:9" ht="12.75">
      <c r="A318" s="3">
        <v>317</v>
      </c>
      <c r="B318" s="4">
        <v>39</v>
      </c>
      <c r="C318" s="3">
        <v>0</v>
      </c>
      <c r="D318" s="3" t="s">
        <v>19</v>
      </c>
      <c r="E318" s="3">
        <v>6</v>
      </c>
      <c r="F318" s="3">
        <v>2</v>
      </c>
      <c r="G318" s="13">
        <v>7.180111466443168</v>
      </c>
      <c r="H318" s="13">
        <v>8.443242238749658</v>
      </c>
      <c r="I318" s="11">
        <v>39602</v>
      </c>
    </row>
    <row r="319" spans="1:9" ht="12.75">
      <c r="A319" s="3">
        <v>318</v>
      </c>
      <c r="B319" s="4">
        <v>36</v>
      </c>
      <c r="C319" s="3">
        <v>1</v>
      </c>
      <c r="D319" s="3" t="s">
        <v>17</v>
      </c>
      <c r="E319" s="3">
        <v>6</v>
      </c>
      <c r="F319" s="3">
        <v>2</v>
      </c>
      <c r="G319" s="13">
        <v>9.06249602134568</v>
      </c>
      <c r="H319" s="13">
        <v>8.180700662291532</v>
      </c>
      <c r="I319" s="11">
        <v>39463</v>
      </c>
    </row>
    <row r="320" spans="1:9" ht="12.75">
      <c r="A320" s="3">
        <v>319</v>
      </c>
      <c r="B320" s="4">
        <v>33</v>
      </c>
      <c r="C320" s="3">
        <v>1</v>
      </c>
      <c r="D320" s="3" t="s">
        <v>19</v>
      </c>
      <c r="E320" s="3">
        <v>2</v>
      </c>
      <c r="F320" s="3">
        <v>2</v>
      </c>
      <c r="G320" s="13">
        <v>6.314883015539601</v>
      </c>
      <c r="H320" s="13">
        <v>9.07359634331194</v>
      </c>
      <c r="I320" s="11">
        <v>37527</v>
      </c>
    </row>
    <row r="321" spans="1:9" ht="12.75">
      <c r="A321" s="3">
        <v>320</v>
      </c>
      <c r="B321" s="4">
        <v>44</v>
      </c>
      <c r="C321" s="3">
        <v>1</v>
      </c>
      <c r="D321" s="3" t="s">
        <v>19</v>
      </c>
      <c r="E321" s="3">
        <v>3</v>
      </c>
      <c r="F321" s="3">
        <v>2</v>
      </c>
      <c r="G321" s="13">
        <v>5.656027950418024</v>
      </c>
      <c r="H321" s="13">
        <v>5.9817243822466795</v>
      </c>
      <c r="I321" s="11">
        <v>35271</v>
      </c>
    </row>
    <row r="322" spans="1:9" ht="12.75">
      <c r="A322" s="3">
        <v>321</v>
      </c>
      <c r="B322" s="4">
        <v>22</v>
      </c>
      <c r="C322" s="3">
        <v>0</v>
      </c>
      <c r="D322" s="3" t="s">
        <v>17</v>
      </c>
      <c r="E322" s="3">
        <v>7</v>
      </c>
      <c r="F322" s="3">
        <v>2</v>
      </c>
      <c r="G322" s="13">
        <v>6.560058865572884</v>
      </c>
      <c r="H322" s="13">
        <v>7.5640407490479085</v>
      </c>
      <c r="I322" s="11">
        <v>36021</v>
      </c>
    </row>
    <row r="323" spans="1:9" ht="12.75">
      <c r="A323" s="3">
        <v>322</v>
      </c>
      <c r="B323" s="4">
        <v>30</v>
      </c>
      <c r="C323" s="3">
        <v>0</v>
      </c>
      <c r="D323" s="3" t="s">
        <v>15</v>
      </c>
      <c r="E323" s="3">
        <v>2</v>
      </c>
      <c r="F323" s="3">
        <v>1</v>
      </c>
      <c r="G323" s="13">
        <v>2.5586044448375627</v>
      </c>
      <c r="H323" s="13">
        <v>4.618190398273825</v>
      </c>
      <c r="I323" s="11">
        <v>40450</v>
      </c>
    </row>
    <row r="324" spans="1:9" ht="12.75">
      <c r="A324" s="3">
        <v>323</v>
      </c>
      <c r="B324" s="4">
        <v>43</v>
      </c>
      <c r="C324" s="3">
        <v>0</v>
      </c>
      <c r="D324" s="3" t="s">
        <v>19</v>
      </c>
      <c r="E324" s="3">
        <v>3</v>
      </c>
      <c r="F324" s="3">
        <v>1</v>
      </c>
      <c r="G324" s="13" t="s">
        <v>790</v>
      </c>
      <c r="H324" s="13">
        <v>8.491393855127</v>
      </c>
      <c r="I324" s="11">
        <v>33707</v>
      </c>
    </row>
    <row r="325" spans="1:9" ht="12.75">
      <c r="A325" s="3">
        <v>324</v>
      </c>
      <c r="B325" s="4">
        <v>44</v>
      </c>
      <c r="C325" s="3">
        <v>1</v>
      </c>
      <c r="D325" s="3" t="s">
        <v>15</v>
      </c>
      <c r="E325" s="3">
        <v>7</v>
      </c>
      <c r="F325" s="3">
        <v>1</v>
      </c>
      <c r="G325" s="13">
        <v>5.776923642955784</v>
      </c>
      <c r="H325" s="13">
        <v>7.194858941250894</v>
      </c>
      <c r="I325" s="11">
        <v>40660</v>
      </c>
    </row>
    <row r="326" spans="1:9" ht="12.75">
      <c r="A326" s="3">
        <v>325</v>
      </c>
      <c r="B326" s="4">
        <v>46</v>
      </c>
      <c r="C326" s="3">
        <v>0</v>
      </c>
      <c r="D326" s="3" t="s">
        <v>15</v>
      </c>
      <c r="E326" s="3">
        <v>6</v>
      </c>
      <c r="F326" s="3">
        <v>2</v>
      </c>
      <c r="G326" s="13">
        <v>7.130488365685926</v>
      </c>
      <c r="H326" s="13">
        <v>5.203561815517794</v>
      </c>
      <c r="I326" s="11">
        <v>37170</v>
      </c>
    </row>
    <row r="327" spans="1:9" ht="12.75">
      <c r="A327" s="3">
        <v>326</v>
      </c>
      <c r="B327" s="4">
        <v>26</v>
      </c>
      <c r="C327" s="3">
        <v>0</v>
      </c>
      <c r="D327" s="3" t="s">
        <v>15</v>
      </c>
      <c r="E327" s="3">
        <v>5</v>
      </c>
      <c r="F327" s="3">
        <v>2</v>
      </c>
      <c r="G327" s="13">
        <v>99</v>
      </c>
      <c r="H327" s="13">
        <v>3.7852324975548584</v>
      </c>
      <c r="I327" s="11">
        <v>34363</v>
      </c>
    </row>
    <row r="328" spans="1:9" ht="12.75">
      <c r="A328" s="3">
        <v>327</v>
      </c>
      <c r="B328" s="4">
        <v>42</v>
      </c>
      <c r="C328" s="3">
        <v>1</v>
      </c>
      <c r="D328" s="3" t="s">
        <v>15</v>
      </c>
      <c r="E328" s="3">
        <v>6</v>
      </c>
      <c r="F328" s="3">
        <v>1</v>
      </c>
      <c r="G328" s="13">
        <v>8.103457525225277</v>
      </c>
      <c r="H328" s="13">
        <v>8.441901544435854</v>
      </c>
      <c r="I328" s="11">
        <v>40427</v>
      </c>
    </row>
    <row r="329" spans="1:9" ht="12.75">
      <c r="A329" s="3">
        <v>328</v>
      </c>
      <c r="B329" s="4">
        <v>59</v>
      </c>
      <c r="C329" s="3">
        <v>1</v>
      </c>
      <c r="D329" s="3" t="s">
        <v>19</v>
      </c>
      <c r="E329" s="3">
        <v>2</v>
      </c>
      <c r="F329" s="3">
        <v>1</v>
      </c>
      <c r="G329" s="13">
        <v>5.776883776682913</v>
      </c>
      <c r="H329" s="13">
        <v>9.552823334294644</v>
      </c>
      <c r="I329" s="11">
        <v>39008</v>
      </c>
    </row>
    <row r="330" spans="1:9" ht="12.75">
      <c r="A330" s="3">
        <v>329</v>
      </c>
      <c r="B330" s="4">
        <v>56</v>
      </c>
      <c r="C330" s="3">
        <v>0</v>
      </c>
      <c r="D330" s="3" t="s">
        <v>15</v>
      </c>
      <c r="E330" s="3">
        <v>7</v>
      </c>
      <c r="F330" s="3">
        <v>2</v>
      </c>
      <c r="G330" s="13">
        <v>5.689016904340001</v>
      </c>
      <c r="H330" s="13">
        <v>9.41173402450546</v>
      </c>
      <c r="I330" s="11">
        <v>37935</v>
      </c>
    </row>
    <row r="331" spans="1:9" ht="12.75">
      <c r="A331" s="3">
        <v>330</v>
      </c>
      <c r="B331" s="4">
        <v>28</v>
      </c>
      <c r="C331" s="3">
        <v>0</v>
      </c>
      <c r="D331" s="3" t="s">
        <v>19</v>
      </c>
      <c r="E331" s="3">
        <v>7</v>
      </c>
      <c r="F331" s="3">
        <v>1</v>
      </c>
      <c r="G331" s="13">
        <v>7.544438499810761</v>
      </c>
      <c r="H331" s="13">
        <v>7.965208117743233</v>
      </c>
      <c r="I331" s="11">
        <v>36865</v>
      </c>
    </row>
    <row r="332" spans="1:9" ht="12.75">
      <c r="A332" s="3">
        <v>331</v>
      </c>
      <c r="B332" s="4">
        <v>32</v>
      </c>
      <c r="C332" s="3">
        <v>1</v>
      </c>
      <c r="D332" s="3" t="s">
        <v>15</v>
      </c>
      <c r="E332" s="3">
        <v>2</v>
      </c>
      <c r="F332" s="3">
        <v>2</v>
      </c>
      <c r="G332" s="13">
        <v>3.601239635674141</v>
      </c>
      <c r="H332" s="13">
        <v>5.527449776133549</v>
      </c>
      <c r="I332" s="11" t="e">
        <v>#VALUE!</v>
      </c>
    </row>
    <row r="333" spans="1:9" ht="12.75">
      <c r="A333" s="3">
        <v>332</v>
      </c>
      <c r="B333" s="4">
        <v>40</v>
      </c>
      <c r="C333" s="3">
        <v>0</v>
      </c>
      <c r="D333" s="3" t="s">
        <v>17</v>
      </c>
      <c r="E333" s="3">
        <v>6</v>
      </c>
      <c r="F333" s="3">
        <v>1</v>
      </c>
      <c r="G333" s="13">
        <v>8.877642799498927</v>
      </c>
      <c r="H333" s="13">
        <v>8.48241088031961</v>
      </c>
      <c r="I333" s="11">
        <v>39279</v>
      </c>
    </row>
    <row r="334" spans="1:9" ht="12.75">
      <c r="A334" s="3">
        <v>333</v>
      </c>
      <c r="B334" s="4">
        <v>37</v>
      </c>
      <c r="C334" s="3">
        <v>0</v>
      </c>
      <c r="D334" s="3" t="s">
        <v>15</v>
      </c>
      <c r="E334" s="3">
        <v>2</v>
      </c>
      <c r="F334" s="3">
        <v>1</v>
      </c>
      <c r="G334" s="13">
        <v>5.717670322204866</v>
      </c>
      <c r="H334" s="13">
        <v>6.495836120935212</v>
      </c>
      <c r="I334" s="11">
        <v>38270</v>
      </c>
    </row>
    <row r="335" spans="1:9" ht="12.75">
      <c r="A335" s="3">
        <v>334</v>
      </c>
      <c r="B335" s="4">
        <v>39</v>
      </c>
      <c r="C335" s="3">
        <v>1</v>
      </c>
      <c r="D335" s="3" t="s">
        <v>19</v>
      </c>
      <c r="E335" s="3">
        <v>4</v>
      </c>
      <c r="F335" s="3">
        <v>2</v>
      </c>
      <c r="G335" s="13">
        <v>7.4160813542307125</v>
      </c>
      <c r="H335" s="13">
        <v>6.056273920243415</v>
      </c>
      <c r="I335" s="11">
        <v>37288</v>
      </c>
    </row>
    <row r="336" spans="1:9" ht="12.75">
      <c r="A336" s="3">
        <v>335</v>
      </c>
      <c r="B336" s="4">
        <v>44</v>
      </c>
      <c r="C336" s="3">
        <v>1</v>
      </c>
      <c r="D336" s="3" t="s">
        <v>19</v>
      </c>
      <c r="E336" s="3">
        <v>3</v>
      </c>
      <c r="F336" s="3">
        <v>1</v>
      </c>
      <c r="G336" s="13">
        <v>6.136752653714329</v>
      </c>
      <c r="H336" s="13">
        <v>5.172478720988331</v>
      </c>
      <c r="I336" s="11">
        <v>39003</v>
      </c>
    </row>
    <row r="337" spans="1:9" ht="12.75">
      <c r="A337" s="3">
        <v>336</v>
      </c>
      <c r="B337" s="4">
        <v>40</v>
      </c>
      <c r="C337" s="3">
        <v>1</v>
      </c>
      <c r="D337" s="3" t="s">
        <v>19</v>
      </c>
      <c r="E337" s="3">
        <v>6</v>
      </c>
      <c r="F337" s="3">
        <v>2</v>
      </c>
      <c r="G337" s="13">
        <v>5.060280588495906</v>
      </c>
      <c r="H337" s="13">
        <v>6.637311189009765</v>
      </c>
      <c r="I337" s="11">
        <v>38425</v>
      </c>
    </row>
    <row r="338" spans="1:9" ht="12.75">
      <c r="A338" s="3">
        <v>337</v>
      </c>
      <c r="B338" s="4">
        <v>26</v>
      </c>
      <c r="C338" s="3">
        <v>1</v>
      </c>
      <c r="D338" s="3" t="s">
        <v>15</v>
      </c>
      <c r="E338" s="3">
        <v>5</v>
      </c>
      <c r="F338" s="3">
        <v>1</v>
      </c>
      <c r="G338" s="13" t="s">
        <v>790</v>
      </c>
      <c r="H338" s="13">
        <v>10.119823483193933</v>
      </c>
      <c r="I338" s="11">
        <v>33921</v>
      </c>
    </row>
    <row r="339" spans="1:9" ht="12.75">
      <c r="A339" s="3">
        <v>338</v>
      </c>
      <c r="B339" s="4">
        <v>60</v>
      </c>
      <c r="C339" s="3">
        <v>0</v>
      </c>
      <c r="D339" s="3" t="s">
        <v>15</v>
      </c>
      <c r="E339" s="3">
        <v>3</v>
      </c>
      <c r="F339" s="3">
        <v>1</v>
      </c>
      <c r="G339" s="13">
        <v>99</v>
      </c>
      <c r="H339" s="13">
        <v>6.952480680136563</v>
      </c>
      <c r="I339" s="11">
        <v>34328</v>
      </c>
    </row>
    <row r="340" spans="1:9" ht="12.75">
      <c r="A340" s="3">
        <v>339</v>
      </c>
      <c r="B340" s="4">
        <v>67</v>
      </c>
      <c r="C340" s="3">
        <v>1</v>
      </c>
      <c r="D340" s="3" t="s">
        <v>19</v>
      </c>
      <c r="E340" s="3">
        <v>3</v>
      </c>
      <c r="F340" s="3">
        <v>2</v>
      </c>
      <c r="G340" s="13">
        <v>2.6907352183979216</v>
      </c>
      <c r="H340" s="13">
        <v>1.7705747459776453</v>
      </c>
      <c r="I340" s="11">
        <v>38539</v>
      </c>
    </row>
    <row r="341" spans="1:9" ht="12.75">
      <c r="A341" s="3">
        <v>340</v>
      </c>
      <c r="B341" s="4">
        <v>53</v>
      </c>
      <c r="C341" s="3">
        <v>1</v>
      </c>
      <c r="D341" s="3" t="s">
        <v>15</v>
      </c>
      <c r="E341" s="3">
        <v>1</v>
      </c>
      <c r="F341" s="3">
        <v>1</v>
      </c>
      <c r="G341" s="13">
        <v>3.8022737513078546</v>
      </c>
      <c r="H341" s="13">
        <v>7.748863326548822</v>
      </c>
      <c r="I341" s="11">
        <v>39990</v>
      </c>
    </row>
    <row r="342" spans="1:9" ht="12.75">
      <c r="A342" s="3">
        <v>341</v>
      </c>
      <c r="B342" s="4">
        <v>77</v>
      </c>
      <c r="C342" s="3">
        <v>0</v>
      </c>
      <c r="D342" s="3" t="s">
        <v>15</v>
      </c>
      <c r="E342" s="3">
        <v>2</v>
      </c>
      <c r="F342" s="3">
        <v>2</v>
      </c>
      <c r="G342" s="13">
        <v>99</v>
      </c>
      <c r="H342" s="13">
        <v>5.371650718472274</v>
      </c>
      <c r="I342" s="11">
        <v>34283</v>
      </c>
    </row>
    <row r="343" spans="1:9" ht="12.75">
      <c r="A343" s="3">
        <v>342</v>
      </c>
      <c r="B343" s="4">
        <v>47</v>
      </c>
      <c r="C343" s="3">
        <v>1</v>
      </c>
      <c r="D343" s="3" t="s">
        <v>15</v>
      </c>
      <c r="E343" s="3">
        <v>4</v>
      </c>
      <c r="F343" s="3">
        <v>1</v>
      </c>
      <c r="G343" s="13">
        <v>4.433006621961973</v>
      </c>
      <c r="H343" s="13">
        <v>2.592531388757343</v>
      </c>
      <c r="I343" s="11">
        <v>36399</v>
      </c>
    </row>
    <row r="344" spans="1:9" ht="12.75">
      <c r="A344" s="3">
        <v>343</v>
      </c>
      <c r="B344" s="4">
        <v>36</v>
      </c>
      <c r="C344" s="3">
        <v>1</v>
      </c>
      <c r="D344" s="3" t="s">
        <v>19</v>
      </c>
      <c r="E344" s="3">
        <v>2</v>
      </c>
      <c r="F344" s="3">
        <v>2</v>
      </c>
      <c r="G344" s="13">
        <v>5.6640069605644765</v>
      </c>
      <c r="H344" s="13">
        <v>4.88834760077598</v>
      </c>
      <c r="I344" s="11">
        <v>40623</v>
      </c>
    </row>
    <row r="345" spans="1:9" ht="12.75">
      <c r="A345" s="3">
        <v>344</v>
      </c>
      <c r="B345" s="4">
        <v>49</v>
      </c>
      <c r="C345" s="3">
        <v>1</v>
      </c>
      <c r="D345" s="3" t="s">
        <v>15</v>
      </c>
      <c r="E345" s="3">
        <v>2</v>
      </c>
      <c r="F345" s="3">
        <v>2</v>
      </c>
      <c r="G345" s="13">
        <v>4.820015907687099</v>
      </c>
      <c r="H345" s="13">
        <v>5.716946549776663</v>
      </c>
      <c r="I345" s="11">
        <v>36777</v>
      </c>
    </row>
    <row r="346" spans="1:9" ht="12.75">
      <c r="A346" s="3">
        <v>345</v>
      </c>
      <c r="B346" s="4">
        <v>25</v>
      </c>
      <c r="C346" s="3">
        <v>0</v>
      </c>
      <c r="D346" s="3" t="s">
        <v>17</v>
      </c>
      <c r="E346" s="3">
        <v>6</v>
      </c>
      <c r="F346" s="3">
        <v>1</v>
      </c>
      <c r="G346" s="13">
        <v>5.1011842657567055</v>
      </c>
      <c r="H346" s="13">
        <v>8.607628674609495</v>
      </c>
      <c r="I346" s="11">
        <v>40144</v>
      </c>
    </row>
    <row r="347" spans="1:9" ht="12.75">
      <c r="A347" s="3">
        <v>346</v>
      </c>
      <c r="B347" s="4">
        <v>47</v>
      </c>
      <c r="C347" s="3">
        <v>1</v>
      </c>
      <c r="D347" s="3" t="s">
        <v>19</v>
      </c>
      <c r="E347" s="3">
        <v>3</v>
      </c>
      <c r="F347" s="3">
        <v>1</v>
      </c>
      <c r="G347" s="13">
        <v>7.058042336044478</v>
      </c>
      <c r="H347" s="13">
        <v>6.045855458732328</v>
      </c>
      <c r="I347" s="11">
        <v>38119</v>
      </c>
    </row>
    <row r="348" spans="1:9" ht="12.75">
      <c r="A348" s="3">
        <v>347</v>
      </c>
      <c r="B348" s="4">
        <v>57</v>
      </c>
      <c r="C348" s="3">
        <v>0</v>
      </c>
      <c r="D348" s="3" t="s">
        <v>19</v>
      </c>
      <c r="E348" s="3">
        <v>5</v>
      </c>
      <c r="F348" s="3">
        <v>2</v>
      </c>
      <c r="G348" s="13">
        <v>5.19069807205525</v>
      </c>
      <c r="H348" s="13">
        <v>7.534683524294902</v>
      </c>
      <c r="I348" s="11">
        <v>37585</v>
      </c>
    </row>
    <row r="349" spans="1:9" ht="12.75">
      <c r="A349" s="3">
        <v>348</v>
      </c>
      <c r="B349" s="4">
        <v>38</v>
      </c>
      <c r="C349" s="3">
        <v>0</v>
      </c>
      <c r="D349" s="3" t="s">
        <v>19</v>
      </c>
      <c r="E349" s="3">
        <v>5</v>
      </c>
      <c r="F349" s="3">
        <v>2</v>
      </c>
      <c r="G349" s="13" t="s">
        <v>790</v>
      </c>
      <c r="H349" s="13">
        <v>7.43567058849791</v>
      </c>
      <c r="I349" s="11">
        <v>33615</v>
      </c>
    </row>
    <row r="350" spans="1:9" ht="12.75">
      <c r="A350" s="3">
        <v>349</v>
      </c>
      <c r="B350" s="4">
        <v>58</v>
      </c>
      <c r="C350" s="3">
        <v>1</v>
      </c>
      <c r="D350" s="3" t="s">
        <v>19</v>
      </c>
      <c r="E350" s="3">
        <v>4</v>
      </c>
      <c r="F350" s="3">
        <v>1</v>
      </c>
      <c r="G350" s="13">
        <v>5.5208000910893755</v>
      </c>
      <c r="H350" s="13">
        <v>9.116987149206448</v>
      </c>
      <c r="I350" s="11">
        <v>38920</v>
      </c>
    </row>
    <row r="351" spans="1:9" ht="12.75">
      <c r="A351" s="3">
        <v>350</v>
      </c>
      <c r="B351" s="4">
        <v>32</v>
      </c>
      <c r="C351" s="3">
        <v>1</v>
      </c>
      <c r="D351" s="3" t="s">
        <v>15</v>
      </c>
      <c r="E351" s="3">
        <v>5</v>
      </c>
      <c r="F351" s="3">
        <v>2</v>
      </c>
      <c r="G351" s="13">
        <v>6.921561090571676</v>
      </c>
      <c r="H351" s="13">
        <v>9.657701846754524</v>
      </c>
      <c r="I351" s="11">
        <v>40805</v>
      </c>
    </row>
    <row r="352" spans="1:9" ht="12.75">
      <c r="A352" s="3">
        <v>351</v>
      </c>
      <c r="B352" s="4">
        <v>54</v>
      </c>
      <c r="C352" s="3">
        <v>0</v>
      </c>
      <c r="D352" s="3" t="s">
        <v>15</v>
      </c>
      <c r="E352" s="3">
        <v>2</v>
      </c>
      <c r="F352" s="3">
        <v>1</v>
      </c>
      <c r="G352" s="13">
        <v>5.926751978588412</v>
      </c>
      <c r="H352" s="13">
        <v>4.000790251016095</v>
      </c>
      <c r="I352" s="11">
        <v>40283</v>
      </c>
    </row>
    <row r="353" spans="1:9" ht="12.75">
      <c r="A353" s="3">
        <v>352</v>
      </c>
      <c r="B353" s="4">
        <v>45</v>
      </c>
      <c r="C353" s="3">
        <v>1</v>
      </c>
      <c r="D353" s="3" t="s">
        <v>15</v>
      </c>
      <c r="E353" s="3">
        <v>7</v>
      </c>
      <c r="F353" s="3">
        <v>1</v>
      </c>
      <c r="G353" s="13">
        <v>7.899899495158369</v>
      </c>
      <c r="H353" s="13">
        <v>6.407910113698776</v>
      </c>
      <c r="I353" s="11">
        <v>39869</v>
      </c>
    </row>
    <row r="354" spans="1:9" ht="12.75">
      <c r="A354" s="3">
        <v>353</v>
      </c>
      <c r="B354" s="4">
        <v>78</v>
      </c>
      <c r="C354" s="3">
        <v>0</v>
      </c>
      <c r="D354" s="3" t="s">
        <v>15</v>
      </c>
      <c r="E354" s="3">
        <v>1</v>
      </c>
      <c r="F354" s="3">
        <v>1</v>
      </c>
      <c r="G354" s="13">
        <v>2.428054535478677</v>
      </c>
      <c r="H354" s="13" t="s">
        <v>790</v>
      </c>
      <c r="I354" s="11">
        <v>33983</v>
      </c>
    </row>
    <row r="355" spans="1:9" ht="12.75">
      <c r="A355" s="3">
        <v>354</v>
      </c>
      <c r="B355" s="4">
        <v>33</v>
      </c>
      <c r="C355" s="3">
        <v>1</v>
      </c>
      <c r="D355" s="3" t="s">
        <v>19</v>
      </c>
      <c r="E355" s="3">
        <v>5</v>
      </c>
      <c r="F355" s="3">
        <v>2</v>
      </c>
      <c r="G355" s="13" t="s">
        <v>790</v>
      </c>
      <c r="H355" s="13">
        <v>9.973705048301852</v>
      </c>
      <c r="I355" s="11">
        <v>33690</v>
      </c>
    </row>
    <row r="356" spans="1:9" ht="12.75">
      <c r="A356" s="3">
        <v>355</v>
      </c>
      <c r="B356" s="4">
        <v>39</v>
      </c>
      <c r="C356" s="3">
        <v>1</v>
      </c>
      <c r="D356" s="3" t="s">
        <v>15</v>
      </c>
      <c r="E356" s="3">
        <v>4</v>
      </c>
      <c r="F356" s="3">
        <v>2</v>
      </c>
      <c r="G356" s="13">
        <v>5.381201681072476</v>
      </c>
      <c r="H356" s="13">
        <v>6.407583206749894</v>
      </c>
      <c r="I356" s="11">
        <v>39019</v>
      </c>
    </row>
    <row r="357" spans="1:9" ht="12.75">
      <c r="A357" s="3">
        <v>356</v>
      </c>
      <c r="B357" s="4">
        <v>999</v>
      </c>
      <c r="C357" s="3">
        <v>1</v>
      </c>
      <c r="D357" s="3" t="s">
        <v>19</v>
      </c>
      <c r="E357" s="3">
        <v>7</v>
      </c>
      <c r="F357" s="3">
        <v>2</v>
      </c>
      <c r="G357" s="13">
        <v>7.529807752385653</v>
      </c>
      <c r="H357" s="13">
        <v>11.237007873847414</v>
      </c>
      <c r="I357" s="11">
        <v>36079</v>
      </c>
    </row>
    <row r="358" spans="1:9" ht="12.75">
      <c r="A358" s="3">
        <v>357</v>
      </c>
      <c r="B358" s="4">
        <v>36</v>
      </c>
      <c r="C358" s="3">
        <v>0</v>
      </c>
      <c r="D358" s="3" t="s">
        <v>15</v>
      </c>
      <c r="E358" s="3">
        <v>7</v>
      </c>
      <c r="F358" s="3">
        <v>2</v>
      </c>
      <c r="G358" s="13">
        <v>5.965398072462027</v>
      </c>
      <c r="H358" s="13" t="s">
        <v>790</v>
      </c>
      <c r="I358" s="11">
        <v>34082</v>
      </c>
    </row>
    <row r="359" spans="1:9" ht="12.75">
      <c r="A359" s="3">
        <v>358</v>
      </c>
      <c r="B359" s="4">
        <v>34</v>
      </c>
      <c r="C359" s="3">
        <v>1</v>
      </c>
      <c r="D359" s="3" t="s">
        <v>19</v>
      </c>
      <c r="E359" s="3">
        <v>4</v>
      </c>
      <c r="F359" s="3">
        <v>1</v>
      </c>
      <c r="G359" s="13">
        <v>6.934389215393757</v>
      </c>
      <c r="H359" s="13">
        <v>10.616592253705862</v>
      </c>
      <c r="I359" s="11">
        <v>37828</v>
      </c>
    </row>
    <row r="360" spans="1:9" ht="12.75">
      <c r="A360" s="3">
        <v>359</v>
      </c>
      <c r="B360" s="4">
        <v>46</v>
      </c>
      <c r="C360" s="3">
        <v>0</v>
      </c>
      <c r="D360" s="3" t="s">
        <v>15</v>
      </c>
      <c r="E360" s="3">
        <v>2</v>
      </c>
      <c r="F360" s="3">
        <v>2</v>
      </c>
      <c r="G360" s="13">
        <v>3.194565022194254</v>
      </c>
      <c r="H360" s="13">
        <v>3.0301766670367205</v>
      </c>
      <c r="I360" s="11">
        <v>37929</v>
      </c>
    </row>
    <row r="361" spans="1:9" ht="12.75">
      <c r="A361" s="3">
        <v>360</v>
      </c>
      <c r="B361" s="4">
        <v>39</v>
      </c>
      <c r="C361" s="3">
        <v>0</v>
      </c>
      <c r="D361" s="3" t="s">
        <v>19</v>
      </c>
      <c r="E361" s="3">
        <v>3</v>
      </c>
      <c r="F361" s="3">
        <v>2</v>
      </c>
      <c r="G361" s="13">
        <v>4.86522712049954</v>
      </c>
      <c r="H361" s="13">
        <v>6.7124955009120875</v>
      </c>
      <c r="I361" s="11">
        <v>36447</v>
      </c>
    </row>
    <row r="362" spans="1:9" ht="12.75">
      <c r="A362" s="3">
        <v>361</v>
      </c>
      <c r="B362" s="4">
        <v>45</v>
      </c>
      <c r="C362" s="3">
        <v>0</v>
      </c>
      <c r="D362" s="3" t="s">
        <v>19</v>
      </c>
      <c r="E362" s="3">
        <v>6</v>
      </c>
      <c r="F362" s="3">
        <v>1</v>
      </c>
      <c r="G362" s="13">
        <v>6.3843047063398135</v>
      </c>
      <c r="H362" s="13">
        <v>8.209024433105697</v>
      </c>
      <c r="I362" s="11">
        <v>38040</v>
      </c>
    </row>
    <row r="363" spans="1:9" ht="12.75">
      <c r="A363" s="3">
        <v>362</v>
      </c>
      <c r="B363" s="4">
        <v>46</v>
      </c>
      <c r="C363" s="3">
        <v>0</v>
      </c>
      <c r="D363" s="3" t="s">
        <v>15</v>
      </c>
      <c r="E363" s="3">
        <v>2</v>
      </c>
      <c r="F363" s="3">
        <v>1</v>
      </c>
      <c r="G363" s="13">
        <v>6.18887035230158</v>
      </c>
      <c r="H363" s="13">
        <v>6.138302006875788</v>
      </c>
      <c r="I363" s="11">
        <v>36482</v>
      </c>
    </row>
    <row r="364" spans="1:9" ht="12.75">
      <c r="A364" s="3">
        <v>363</v>
      </c>
      <c r="B364" s="4">
        <v>45</v>
      </c>
      <c r="C364" s="3">
        <v>1</v>
      </c>
      <c r="D364" s="3" t="s">
        <v>15</v>
      </c>
      <c r="E364" s="3">
        <v>3</v>
      </c>
      <c r="F364" s="3">
        <v>2</v>
      </c>
      <c r="G364" s="13">
        <v>6.371180604669606</v>
      </c>
      <c r="H364" s="13">
        <v>7.181207411087459</v>
      </c>
      <c r="I364" s="11">
        <v>35207</v>
      </c>
    </row>
    <row r="365" spans="1:9" ht="12.75">
      <c r="A365" s="3">
        <v>364</v>
      </c>
      <c r="B365" s="4">
        <v>38</v>
      </c>
      <c r="C365" s="3">
        <v>1</v>
      </c>
      <c r="D365" s="3" t="s">
        <v>15</v>
      </c>
      <c r="E365" s="3">
        <v>4</v>
      </c>
      <c r="F365" s="3">
        <v>2</v>
      </c>
      <c r="G365" s="13">
        <v>5.707826471147506</v>
      </c>
      <c r="H365" s="13">
        <v>7.681044295909398</v>
      </c>
      <c r="I365" s="11">
        <v>39359</v>
      </c>
    </row>
    <row r="366" spans="1:9" ht="12.75">
      <c r="A366" s="3">
        <v>365</v>
      </c>
      <c r="B366" s="4">
        <v>27</v>
      </c>
      <c r="C366" s="3">
        <v>1</v>
      </c>
      <c r="D366" s="3" t="s">
        <v>19</v>
      </c>
      <c r="E366" s="3">
        <v>2</v>
      </c>
      <c r="F366" s="3">
        <v>2</v>
      </c>
      <c r="G366" s="13">
        <v>5.166267689851374</v>
      </c>
      <c r="H366" s="13">
        <v>7.750470920956461</v>
      </c>
      <c r="I366" s="11">
        <v>39036</v>
      </c>
    </row>
    <row r="367" spans="1:9" ht="12.75">
      <c r="A367" s="3">
        <v>366</v>
      </c>
      <c r="B367" s="4">
        <v>30</v>
      </c>
      <c r="C367" s="3">
        <v>1</v>
      </c>
      <c r="D367" s="3" t="s">
        <v>17</v>
      </c>
      <c r="E367" s="3">
        <v>2</v>
      </c>
      <c r="F367" s="3">
        <v>2</v>
      </c>
      <c r="G367" s="13"/>
      <c r="H367" s="13"/>
      <c r="I367" s="11">
        <v>34700</v>
      </c>
    </row>
    <row r="368" spans="1:9" ht="12.75">
      <c r="A368" s="3">
        <v>367</v>
      </c>
      <c r="B368" s="4">
        <v>25</v>
      </c>
      <c r="C368" s="3">
        <v>1</v>
      </c>
      <c r="D368" s="3" t="s">
        <v>19</v>
      </c>
      <c r="E368" s="3">
        <v>2</v>
      </c>
      <c r="F368" s="3">
        <v>1</v>
      </c>
      <c r="G368" s="13">
        <v>4.799702210842644</v>
      </c>
      <c r="H368" s="13">
        <v>3.566531164352462</v>
      </c>
      <c r="I368" s="11">
        <v>37577</v>
      </c>
    </row>
    <row r="369" spans="1:9" ht="12.75">
      <c r="A369" s="3">
        <v>368</v>
      </c>
      <c r="B369" s="4">
        <v>48</v>
      </c>
      <c r="C369" s="3">
        <v>1</v>
      </c>
      <c r="D369" s="3" t="s">
        <v>15</v>
      </c>
      <c r="E369" s="3">
        <v>5</v>
      </c>
      <c r="F369" s="3">
        <v>2</v>
      </c>
      <c r="G369" s="13">
        <v>7.423061685610638</v>
      </c>
      <c r="H369" s="13">
        <v>6.144967852249673</v>
      </c>
      <c r="I369" s="11">
        <v>39398</v>
      </c>
    </row>
    <row r="370" spans="1:9" ht="12.75">
      <c r="A370" s="3">
        <v>369</v>
      </c>
      <c r="B370" s="4">
        <v>59</v>
      </c>
      <c r="C370" s="3">
        <v>0</v>
      </c>
      <c r="D370" s="3" t="s">
        <v>15</v>
      </c>
      <c r="E370" s="3">
        <v>4</v>
      </c>
      <c r="F370" s="3">
        <v>1</v>
      </c>
      <c r="G370" s="13">
        <v>4.480660325793384</v>
      </c>
      <c r="H370" s="13">
        <v>99</v>
      </c>
      <c r="I370" s="11">
        <v>34490</v>
      </c>
    </row>
    <row r="371" spans="1:9" ht="12.75">
      <c r="A371" s="3">
        <v>370</v>
      </c>
      <c r="B371" s="4">
        <v>41</v>
      </c>
      <c r="C371" s="3">
        <v>0</v>
      </c>
      <c r="D371" s="3" t="s">
        <v>15</v>
      </c>
      <c r="E371" s="3">
        <v>5</v>
      </c>
      <c r="F371" s="3">
        <v>1</v>
      </c>
      <c r="G371" s="13">
        <v>5.105959338971098</v>
      </c>
      <c r="H371" s="13">
        <v>8.466386040366551</v>
      </c>
      <c r="I371" s="11">
        <v>40192</v>
      </c>
    </row>
    <row r="372" spans="1:9" ht="12.75">
      <c r="A372" s="3">
        <v>371</v>
      </c>
      <c r="B372" s="4">
        <v>36</v>
      </c>
      <c r="C372" s="3">
        <v>1</v>
      </c>
      <c r="D372" s="3" t="s">
        <v>19</v>
      </c>
      <c r="E372" s="3">
        <v>1</v>
      </c>
      <c r="F372" s="3">
        <v>2</v>
      </c>
      <c r="G372" s="13">
        <v>3.4337241757653914</v>
      </c>
      <c r="H372" s="13">
        <v>7.1467387692003275</v>
      </c>
      <c r="I372" s="11">
        <v>35441</v>
      </c>
    </row>
    <row r="373" spans="1:9" ht="12.75">
      <c r="A373" s="3">
        <v>372</v>
      </c>
      <c r="B373" s="4">
        <v>36</v>
      </c>
      <c r="C373" s="3">
        <v>1</v>
      </c>
      <c r="D373" s="3" t="s">
        <v>19</v>
      </c>
      <c r="E373" s="3">
        <v>7</v>
      </c>
      <c r="F373" s="3">
        <v>1</v>
      </c>
      <c r="G373" s="13">
        <v>9.739498344677527</v>
      </c>
      <c r="H373" s="13">
        <v>10.153035640004369</v>
      </c>
      <c r="I373" s="11">
        <v>34877</v>
      </c>
    </row>
    <row r="374" spans="1:9" ht="12.75">
      <c r="A374" s="3">
        <v>373</v>
      </c>
      <c r="B374" s="4">
        <v>36</v>
      </c>
      <c r="C374" s="3">
        <v>0</v>
      </c>
      <c r="D374" s="3" t="s">
        <v>17</v>
      </c>
      <c r="E374" s="3">
        <v>2</v>
      </c>
      <c r="F374" s="3">
        <v>2</v>
      </c>
      <c r="G374" s="13">
        <v>2.4254450346209215</v>
      </c>
      <c r="H374" s="13">
        <v>2.5246974443513364</v>
      </c>
      <c r="I374" s="11">
        <v>39119</v>
      </c>
    </row>
    <row r="375" spans="1:9" ht="12.75">
      <c r="A375" s="3">
        <v>374</v>
      </c>
      <c r="B375" s="4">
        <v>40</v>
      </c>
      <c r="C375" s="3">
        <v>1</v>
      </c>
      <c r="D375" s="3" t="s">
        <v>19</v>
      </c>
      <c r="E375" s="3">
        <v>6</v>
      </c>
      <c r="F375" s="3">
        <v>2</v>
      </c>
      <c r="G375" s="13">
        <v>6.4661905863816145</v>
      </c>
      <c r="H375" s="13">
        <v>5.051108932330655</v>
      </c>
      <c r="I375" s="11">
        <v>37487</v>
      </c>
    </row>
    <row r="376" spans="1:9" ht="12.75">
      <c r="A376" s="3">
        <v>375</v>
      </c>
      <c r="B376" s="4">
        <v>40</v>
      </c>
      <c r="C376" s="3">
        <v>1</v>
      </c>
      <c r="D376" s="3" t="s">
        <v>15</v>
      </c>
      <c r="E376" s="3">
        <v>5</v>
      </c>
      <c r="F376" s="3">
        <v>2</v>
      </c>
      <c r="G376" s="13">
        <v>4.947676461180096</v>
      </c>
      <c r="H376" s="13">
        <v>3.8960035448614327</v>
      </c>
      <c r="I376" s="11">
        <v>36049</v>
      </c>
    </row>
    <row r="377" spans="1:9" ht="12.75">
      <c r="A377" s="3">
        <v>376</v>
      </c>
      <c r="B377" s="4">
        <v>38</v>
      </c>
      <c r="C377" s="3">
        <v>1</v>
      </c>
      <c r="D377" s="3" t="s">
        <v>15</v>
      </c>
      <c r="E377" s="3">
        <v>7</v>
      </c>
      <c r="F377" s="3">
        <v>1</v>
      </c>
      <c r="G377" s="13">
        <v>5.621822024716955</v>
      </c>
      <c r="H377" s="13">
        <v>4.166267183167589</v>
      </c>
      <c r="I377" s="11">
        <v>39666</v>
      </c>
    </row>
    <row r="378" spans="1:9" ht="12.75">
      <c r="A378" s="3">
        <v>377</v>
      </c>
      <c r="B378" s="4">
        <v>56</v>
      </c>
      <c r="C378" s="3">
        <v>1</v>
      </c>
      <c r="D378" s="3" t="s">
        <v>19</v>
      </c>
      <c r="E378" s="3">
        <v>2</v>
      </c>
      <c r="F378" s="3">
        <v>1</v>
      </c>
      <c r="G378" s="13">
        <v>2.8066235990311927</v>
      </c>
      <c r="H378" s="13" t="s">
        <v>790</v>
      </c>
      <c r="I378" s="11">
        <v>34030</v>
      </c>
    </row>
    <row r="379" spans="1:9" ht="12.75">
      <c r="A379" s="3">
        <v>378</v>
      </c>
      <c r="B379" s="4">
        <v>44</v>
      </c>
      <c r="C379" s="3">
        <v>0</v>
      </c>
      <c r="D379" s="3" t="s">
        <v>15</v>
      </c>
      <c r="E379" s="3">
        <v>6</v>
      </c>
      <c r="F379" s="3">
        <v>1</v>
      </c>
      <c r="G379" s="13">
        <v>6.680206671088182</v>
      </c>
      <c r="H379" s="13">
        <v>5.761860869419645</v>
      </c>
      <c r="I379" s="11">
        <v>40229</v>
      </c>
    </row>
    <row r="380" spans="1:9" ht="12.75">
      <c r="A380" s="3">
        <v>379</v>
      </c>
      <c r="B380" s="4">
        <v>22</v>
      </c>
      <c r="C380" s="3">
        <v>0</v>
      </c>
      <c r="D380" s="3" t="s">
        <v>15</v>
      </c>
      <c r="E380" s="3">
        <v>7</v>
      </c>
      <c r="F380" s="3">
        <v>2</v>
      </c>
      <c r="G380" s="13">
        <v>8.843410176292572</v>
      </c>
      <c r="H380" s="13">
        <v>7.267115100087372</v>
      </c>
      <c r="I380" s="11">
        <v>35161</v>
      </c>
    </row>
    <row r="381" spans="1:9" ht="12.75">
      <c r="A381" s="3">
        <v>380</v>
      </c>
      <c r="B381" s="4">
        <v>59</v>
      </c>
      <c r="C381" s="3">
        <v>1</v>
      </c>
      <c r="D381" s="3" t="s">
        <v>19</v>
      </c>
      <c r="E381" s="3">
        <v>2</v>
      </c>
      <c r="F381" s="3">
        <v>2</v>
      </c>
      <c r="G381" s="13">
        <v>3.4514211561833577</v>
      </c>
      <c r="H381" s="13">
        <v>2.7821808363769147</v>
      </c>
      <c r="I381" s="11">
        <v>39246</v>
      </c>
    </row>
    <row r="382" spans="1:9" ht="12.75">
      <c r="A382" s="3">
        <v>381</v>
      </c>
      <c r="B382" s="4">
        <v>32</v>
      </c>
      <c r="C382" s="3">
        <v>0</v>
      </c>
      <c r="D382" s="3" t="s">
        <v>19</v>
      </c>
      <c r="E382" s="3">
        <v>6</v>
      </c>
      <c r="F382" s="3">
        <v>2</v>
      </c>
      <c r="G382" s="13" t="s">
        <v>790</v>
      </c>
      <c r="H382" s="13">
        <v>7.763523233477628</v>
      </c>
      <c r="I382" s="11">
        <v>33869</v>
      </c>
    </row>
    <row r="383" spans="1:9" ht="12.75">
      <c r="A383" s="3">
        <v>382</v>
      </c>
      <c r="B383" s="4">
        <v>47</v>
      </c>
      <c r="C383" s="3">
        <v>1</v>
      </c>
      <c r="D383" s="3" t="s">
        <v>19</v>
      </c>
      <c r="E383" s="3">
        <v>1</v>
      </c>
      <c r="F383" s="3">
        <v>2</v>
      </c>
      <c r="G383" s="13">
        <v>3.9065147245558673</v>
      </c>
      <c r="H383" s="13">
        <v>4.376431692384054</v>
      </c>
      <c r="I383" s="11">
        <v>35494</v>
      </c>
    </row>
    <row r="384" spans="1:9" ht="12.75">
      <c r="A384" s="3">
        <v>383</v>
      </c>
      <c r="B384" s="4">
        <v>54</v>
      </c>
      <c r="C384" s="3">
        <v>1</v>
      </c>
      <c r="D384" s="3" t="s">
        <v>19</v>
      </c>
      <c r="E384" s="3">
        <v>3</v>
      </c>
      <c r="F384" s="3">
        <v>2</v>
      </c>
      <c r="G384" s="13">
        <v>4.079416304343772</v>
      </c>
      <c r="H384" s="13">
        <v>7.220576269579123</v>
      </c>
      <c r="I384" s="11">
        <v>39075</v>
      </c>
    </row>
    <row r="385" spans="1:9" ht="12.75">
      <c r="A385" s="3">
        <v>384</v>
      </c>
      <c r="B385" s="4">
        <v>38</v>
      </c>
      <c r="C385" s="3">
        <v>0</v>
      </c>
      <c r="D385" s="3" t="s">
        <v>15</v>
      </c>
      <c r="E385" s="3">
        <v>7</v>
      </c>
      <c r="F385" s="3">
        <v>1</v>
      </c>
      <c r="G385" s="13">
        <v>7.816404893242563</v>
      </c>
      <c r="H385" s="13">
        <v>8.805943493963591</v>
      </c>
      <c r="I385" s="11">
        <v>36469</v>
      </c>
    </row>
    <row r="386" spans="1:9" ht="12.75">
      <c r="A386" s="3">
        <v>385</v>
      </c>
      <c r="B386" s="4">
        <v>59</v>
      </c>
      <c r="C386" s="3">
        <v>1</v>
      </c>
      <c r="D386" s="3" t="s">
        <v>17</v>
      </c>
      <c r="E386" s="3">
        <v>6</v>
      </c>
      <c r="F386" s="3">
        <v>2</v>
      </c>
      <c r="G386" s="13" t="s">
        <v>790</v>
      </c>
      <c r="H386" s="13">
        <v>3.3085103875798962</v>
      </c>
      <c r="I386" s="11">
        <v>33864</v>
      </c>
    </row>
    <row r="387" spans="1:9" ht="12.75">
      <c r="A387" s="3">
        <v>386</v>
      </c>
      <c r="B387" s="4">
        <v>51</v>
      </c>
      <c r="C387" s="3">
        <v>0</v>
      </c>
      <c r="D387" s="3" t="s">
        <v>19</v>
      </c>
      <c r="E387" s="3">
        <v>3</v>
      </c>
      <c r="F387" s="3">
        <v>1</v>
      </c>
      <c r="G387" s="13">
        <v>6.039376034453319</v>
      </c>
      <c r="H387" s="13">
        <v>4.99141169684596</v>
      </c>
      <c r="I387" s="11">
        <v>36069</v>
      </c>
    </row>
    <row r="388" spans="1:9" ht="12.75">
      <c r="A388" s="3">
        <v>387</v>
      </c>
      <c r="B388" s="4">
        <v>28</v>
      </c>
      <c r="C388" s="3">
        <v>0</v>
      </c>
      <c r="D388" s="3" t="s">
        <v>15</v>
      </c>
      <c r="E388" s="3">
        <v>6</v>
      </c>
      <c r="F388" s="3">
        <v>1</v>
      </c>
      <c r="G388" s="13">
        <v>9.329921936097685</v>
      </c>
      <c r="H388" s="13">
        <v>13.29300676902289</v>
      </c>
      <c r="I388" s="11">
        <v>37125</v>
      </c>
    </row>
    <row r="389" spans="1:9" ht="12.75">
      <c r="A389" s="3">
        <v>388</v>
      </c>
      <c r="B389" s="4">
        <v>48</v>
      </c>
      <c r="C389" s="3">
        <v>0</v>
      </c>
      <c r="D389" s="3" t="s">
        <v>19</v>
      </c>
      <c r="E389" s="3">
        <v>5</v>
      </c>
      <c r="F389" s="3">
        <v>2</v>
      </c>
      <c r="G389" s="13">
        <v>4.912424789078315</v>
      </c>
      <c r="H389" s="13">
        <v>7.2941277307025025</v>
      </c>
      <c r="I389" s="11">
        <v>35489</v>
      </c>
    </row>
    <row r="390" spans="1:9" ht="12.75">
      <c r="A390" s="3">
        <v>389</v>
      </c>
      <c r="B390" s="4">
        <v>51</v>
      </c>
      <c r="C390" s="3">
        <v>1</v>
      </c>
      <c r="D390" s="3" t="s">
        <v>15</v>
      </c>
      <c r="E390" s="3">
        <v>4</v>
      </c>
      <c r="F390" s="3">
        <v>2</v>
      </c>
      <c r="G390" s="13">
        <v>5.199948627266654</v>
      </c>
      <c r="H390" s="13">
        <v>5.512558209941412</v>
      </c>
      <c r="I390" s="11">
        <v>36600</v>
      </c>
    </row>
    <row r="391" spans="1:9" ht="12.75">
      <c r="A391" s="3">
        <v>390</v>
      </c>
      <c r="B391" s="4">
        <v>49</v>
      </c>
      <c r="C391" s="3">
        <v>1</v>
      </c>
      <c r="D391" s="3" t="s">
        <v>15</v>
      </c>
      <c r="E391" s="3">
        <v>4</v>
      </c>
      <c r="F391" s="3">
        <v>2</v>
      </c>
      <c r="G391" s="13">
        <v>5.391117565602592</v>
      </c>
      <c r="H391" s="13">
        <v>7.549857779550885</v>
      </c>
      <c r="I391" s="11">
        <v>37403</v>
      </c>
    </row>
    <row r="392" spans="1:9" ht="12.75">
      <c r="A392" s="3">
        <v>391</v>
      </c>
      <c r="B392" s="4">
        <v>61</v>
      </c>
      <c r="C392" s="3">
        <v>1</v>
      </c>
      <c r="D392" s="3" t="s">
        <v>15</v>
      </c>
      <c r="E392" s="3">
        <v>4</v>
      </c>
      <c r="F392" s="3">
        <v>2</v>
      </c>
      <c r="G392" s="13">
        <v>4.597978206936714</v>
      </c>
      <c r="H392" s="13">
        <v>99</v>
      </c>
      <c r="I392" s="11">
        <v>34549</v>
      </c>
    </row>
    <row r="393" spans="1:9" ht="12.75">
      <c r="A393" s="3">
        <v>392</v>
      </c>
      <c r="B393" s="4">
        <v>28</v>
      </c>
      <c r="C393" s="3">
        <v>1</v>
      </c>
      <c r="D393" s="3" t="s">
        <v>19</v>
      </c>
      <c r="E393" s="3">
        <v>0</v>
      </c>
      <c r="F393" s="3">
        <v>1</v>
      </c>
      <c r="G393" s="13">
        <v>9.860589717468516</v>
      </c>
      <c r="H393" s="13">
        <v>10.624647274052107</v>
      </c>
      <c r="I393" s="11">
        <v>34920</v>
      </c>
    </row>
    <row r="394" spans="1:9" ht="12.75">
      <c r="A394" s="3">
        <v>393</v>
      </c>
      <c r="B394" s="4">
        <v>30</v>
      </c>
      <c r="C394" s="3">
        <v>1</v>
      </c>
      <c r="D394" s="3" t="s">
        <v>19</v>
      </c>
      <c r="E394" s="3">
        <v>5</v>
      </c>
      <c r="F394" s="3">
        <v>1</v>
      </c>
      <c r="G394" s="13">
        <v>6.2774463365755935</v>
      </c>
      <c r="H394" s="13">
        <v>5.513537351208003</v>
      </c>
      <c r="I394" s="11">
        <v>35921</v>
      </c>
    </row>
    <row r="395" spans="1:9" ht="12.75">
      <c r="A395" s="3">
        <v>394</v>
      </c>
      <c r="B395" s="4">
        <v>74</v>
      </c>
      <c r="C395" s="3">
        <v>1</v>
      </c>
      <c r="D395" s="3" t="s">
        <v>15</v>
      </c>
      <c r="E395" s="3">
        <v>1</v>
      </c>
      <c r="F395" s="3">
        <v>2</v>
      </c>
      <c r="G395" s="13">
        <v>1.5717060663349567</v>
      </c>
      <c r="H395" s="13" t="s">
        <v>790</v>
      </c>
      <c r="I395" s="11">
        <v>34002</v>
      </c>
    </row>
    <row r="396" spans="1:9" ht="12.75">
      <c r="A396" s="3">
        <v>395</v>
      </c>
      <c r="B396" s="4">
        <v>32</v>
      </c>
      <c r="C396" s="3">
        <v>0</v>
      </c>
      <c r="D396" s="3" t="s">
        <v>19</v>
      </c>
      <c r="E396" s="3">
        <v>7</v>
      </c>
      <c r="F396" s="3">
        <v>1</v>
      </c>
      <c r="G396" s="13">
        <v>8.409531332833742</v>
      </c>
      <c r="H396" s="13">
        <v>8.628380325596467</v>
      </c>
      <c r="I396" s="11">
        <v>37291</v>
      </c>
    </row>
    <row r="397" spans="1:9" ht="12.75">
      <c r="A397" s="3">
        <v>396</v>
      </c>
      <c r="B397" s="4">
        <v>44</v>
      </c>
      <c r="C397" s="3">
        <v>1</v>
      </c>
      <c r="D397" s="3" t="s">
        <v>19</v>
      </c>
      <c r="E397" s="3">
        <v>6</v>
      </c>
      <c r="F397" s="3">
        <v>2</v>
      </c>
      <c r="G397" s="13">
        <v>5.572508132351233</v>
      </c>
      <c r="H397" s="13" t="s">
        <v>790</v>
      </c>
      <c r="I397" s="11">
        <v>34019</v>
      </c>
    </row>
    <row r="398" spans="1:9" ht="12.75">
      <c r="A398" s="3">
        <v>397</v>
      </c>
      <c r="B398" s="4">
        <v>34</v>
      </c>
      <c r="C398" s="3">
        <v>1</v>
      </c>
      <c r="D398" s="3" t="s">
        <v>15</v>
      </c>
      <c r="E398" s="3">
        <v>2</v>
      </c>
      <c r="F398" s="3">
        <v>1</v>
      </c>
      <c r="G398" s="13">
        <v>5.391977367325929</v>
      </c>
      <c r="H398" s="13">
        <v>4.3366082840384905</v>
      </c>
      <c r="I398" s="11">
        <v>36105</v>
      </c>
    </row>
    <row r="399" spans="1:9" ht="12.75">
      <c r="A399" s="3">
        <v>398</v>
      </c>
      <c r="B399" s="4">
        <v>46</v>
      </c>
      <c r="C399" s="3">
        <v>1</v>
      </c>
      <c r="D399" s="3" t="s">
        <v>17</v>
      </c>
      <c r="E399" s="3">
        <v>0</v>
      </c>
      <c r="F399" s="3">
        <v>2</v>
      </c>
      <c r="G399" s="13">
        <v>5.088706504557815</v>
      </c>
      <c r="H399" s="13">
        <v>4.811932088705594</v>
      </c>
      <c r="I399" s="11">
        <v>34952</v>
      </c>
    </row>
    <row r="400" spans="1:9" ht="12.75">
      <c r="A400" s="3">
        <v>399</v>
      </c>
      <c r="B400" s="4">
        <v>26</v>
      </c>
      <c r="C400" s="3">
        <v>0</v>
      </c>
      <c r="D400" s="3" t="s">
        <v>17</v>
      </c>
      <c r="E400" s="3">
        <v>2</v>
      </c>
      <c r="F400" s="3">
        <v>1</v>
      </c>
      <c r="G400" s="13">
        <v>2.2784870819368224</v>
      </c>
      <c r="H400" s="13">
        <v>4.878311859934069</v>
      </c>
      <c r="I400" s="11">
        <v>40856</v>
      </c>
    </row>
    <row r="401" spans="1:9" ht="12.75">
      <c r="A401" s="3">
        <v>400</v>
      </c>
      <c r="B401" s="4">
        <v>46</v>
      </c>
      <c r="C401" s="3">
        <v>1</v>
      </c>
      <c r="D401" s="3" t="s">
        <v>17</v>
      </c>
      <c r="E401" s="3">
        <v>7</v>
      </c>
      <c r="F401" s="3">
        <v>1</v>
      </c>
      <c r="G401" s="13">
        <v>7.6864150992858695</v>
      </c>
      <c r="H401" s="13">
        <v>8.526676092539525</v>
      </c>
      <c r="I401" s="11">
        <v>37020</v>
      </c>
    </row>
    <row r="402" spans="1:9" ht="12.75">
      <c r="A402" s="3">
        <v>401</v>
      </c>
      <c r="B402" s="4">
        <v>57</v>
      </c>
      <c r="C402" s="3">
        <v>0</v>
      </c>
      <c r="D402" s="3" t="s">
        <v>15</v>
      </c>
      <c r="E402" s="3">
        <v>3</v>
      </c>
      <c r="F402" s="3">
        <v>2</v>
      </c>
      <c r="G402" s="13">
        <v>3.368633100688898</v>
      </c>
      <c r="H402" s="13">
        <v>1.5999006502115893</v>
      </c>
      <c r="I402" s="11">
        <v>39065</v>
      </c>
    </row>
    <row r="403" spans="1:9" ht="12.75">
      <c r="A403" s="3">
        <v>402</v>
      </c>
      <c r="B403" s="4">
        <v>32</v>
      </c>
      <c r="C403" s="3">
        <v>0</v>
      </c>
      <c r="D403" s="3" t="s">
        <v>19</v>
      </c>
      <c r="E403" s="3">
        <v>4</v>
      </c>
      <c r="F403" s="3">
        <v>1</v>
      </c>
      <c r="G403" s="13">
        <v>7.327648270140773</v>
      </c>
      <c r="H403" s="13">
        <v>10.7882098855173</v>
      </c>
      <c r="I403" s="11">
        <v>35989</v>
      </c>
    </row>
    <row r="404" spans="1:9" ht="12.75">
      <c r="A404" s="3">
        <v>403</v>
      </c>
      <c r="B404" s="4">
        <v>37</v>
      </c>
      <c r="C404" s="3">
        <v>1</v>
      </c>
      <c r="D404" s="3" t="s">
        <v>15</v>
      </c>
      <c r="E404" s="3">
        <v>1</v>
      </c>
      <c r="F404" s="3">
        <v>1</v>
      </c>
      <c r="G404" s="13">
        <v>4.591273854568527</v>
      </c>
      <c r="H404" s="13">
        <v>7.353725262838313</v>
      </c>
      <c r="I404" s="11">
        <v>40658</v>
      </c>
    </row>
    <row r="405" spans="1:9" ht="12.75">
      <c r="A405" s="3">
        <v>404</v>
      </c>
      <c r="B405" s="4">
        <v>23</v>
      </c>
      <c r="C405" s="3">
        <v>1</v>
      </c>
      <c r="D405" s="3" t="s">
        <v>15</v>
      </c>
      <c r="E405" s="3">
        <v>4</v>
      </c>
      <c r="F405" s="3">
        <v>2</v>
      </c>
      <c r="G405" s="13">
        <v>3.658836520714658</v>
      </c>
      <c r="H405" s="13">
        <v>2.099534855627201</v>
      </c>
      <c r="I405" s="11">
        <v>36133</v>
      </c>
    </row>
    <row r="406" spans="1:9" ht="12.75">
      <c r="A406" s="3">
        <v>405</v>
      </c>
      <c r="B406" s="4">
        <v>53</v>
      </c>
      <c r="C406" s="3">
        <v>0</v>
      </c>
      <c r="D406" s="3" t="s">
        <v>15</v>
      </c>
      <c r="E406" s="3">
        <v>3</v>
      </c>
      <c r="F406" s="3">
        <v>2</v>
      </c>
      <c r="G406" s="13">
        <v>4.047127869644404</v>
      </c>
      <c r="H406" s="13">
        <v>7.360659529609867</v>
      </c>
      <c r="I406" s="11">
        <v>36114</v>
      </c>
    </row>
    <row r="407" spans="1:9" ht="12.75">
      <c r="A407" s="3">
        <v>406</v>
      </c>
      <c r="B407" s="4">
        <v>22</v>
      </c>
      <c r="C407" s="3">
        <v>1</v>
      </c>
      <c r="D407" s="3" t="s">
        <v>17</v>
      </c>
      <c r="E407" s="3">
        <v>7</v>
      </c>
      <c r="F407" s="3">
        <v>2</v>
      </c>
      <c r="G407" s="13">
        <v>7.615873349406119</v>
      </c>
      <c r="H407" s="13">
        <v>7.111775148899087</v>
      </c>
      <c r="I407" s="11">
        <v>35832</v>
      </c>
    </row>
    <row r="408" spans="1:9" ht="12.75">
      <c r="A408" s="3">
        <v>407</v>
      </c>
      <c r="B408" s="4">
        <v>40</v>
      </c>
      <c r="C408" s="3">
        <v>1</v>
      </c>
      <c r="D408" s="3" t="s">
        <v>15</v>
      </c>
      <c r="E408" s="3">
        <v>3</v>
      </c>
      <c r="F408" s="3">
        <v>2</v>
      </c>
      <c r="G408" s="13" t="s">
        <v>790</v>
      </c>
      <c r="H408" s="13" t="s">
        <v>790</v>
      </c>
      <c r="I408" s="11">
        <v>33928</v>
      </c>
    </row>
    <row r="409" spans="1:9" ht="12.75">
      <c r="A409" s="3">
        <v>408</v>
      </c>
      <c r="B409" s="4">
        <v>29</v>
      </c>
      <c r="C409" s="3">
        <v>0</v>
      </c>
      <c r="D409" s="3" t="s">
        <v>15</v>
      </c>
      <c r="E409" s="3">
        <v>6</v>
      </c>
      <c r="F409" s="3">
        <v>2</v>
      </c>
      <c r="G409" s="13">
        <v>7.001125599421111</v>
      </c>
      <c r="H409" s="13">
        <v>9.844526614118703</v>
      </c>
      <c r="I409" s="11">
        <v>35930</v>
      </c>
    </row>
    <row r="410" spans="1:9" ht="12.75">
      <c r="A410" s="3">
        <v>409</v>
      </c>
      <c r="B410" s="4">
        <v>30</v>
      </c>
      <c r="C410" s="3">
        <v>1</v>
      </c>
      <c r="D410" s="3" t="s">
        <v>15</v>
      </c>
      <c r="E410" s="3">
        <v>4</v>
      </c>
      <c r="F410" s="3">
        <v>1</v>
      </c>
      <c r="G410" s="13">
        <v>6.951907408877282</v>
      </c>
      <c r="H410" s="13">
        <v>5.390381720899433</v>
      </c>
      <c r="I410" s="11">
        <v>38827</v>
      </c>
    </row>
    <row r="411" spans="1:9" ht="12.75">
      <c r="A411" s="3">
        <v>410</v>
      </c>
      <c r="B411" s="4">
        <v>62</v>
      </c>
      <c r="C411" s="3">
        <v>1</v>
      </c>
      <c r="D411" s="3" t="s">
        <v>19</v>
      </c>
      <c r="E411" s="3">
        <v>2</v>
      </c>
      <c r="F411" s="3">
        <v>2</v>
      </c>
      <c r="G411" s="13">
        <v>99</v>
      </c>
      <c r="H411" s="13">
        <v>7.100443301300023</v>
      </c>
      <c r="I411" s="11">
        <v>34217</v>
      </c>
    </row>
    <row r="412" spans="1:9" ht="12.75">
      <c r="A412" s="3">
        <v>411</v>
      </c>
      <c r="B412" s="4">
        <v>75</v>
      </c>
      <c r="C412" s="3">
        <v>0</v>
      </c>
      <c r="D412" s="3" t="s">
        <v>19</v>
      </c>
      <c r="E412" s="3">
        <v>1</v>
      </c>
      <c r="F412" s="3">
        <v>2</v>
      </c>
      <c r="G412" s="13">
        <v>2.732432076022931</v>
      </c>
      <c r="H412" s="13">
        <v>-1</v>
      </c>
      <c r="I412" s="11">
        <v>37288</v>
      </c>
    </row>
    <row r="413" spans="1:9" ht="12.75">
      <c r="A413" s="3">
        <v>412</v>
      </c>
      <c r="B413" s="4">
        <v>30</v>
      </c>
      <c r="C413" s="3">
        <v>1</v>
      </c>
      <c r="D413" s="3" t="s">
        <v>19</v>
      </c>
      <c r="E413" s="3">
        <v>7</v>
      </c>
      <c r="F413" s="3">
        <v>1</v>
      </c>
      <c r="G413" s="13"/>
      <c r="H413" s="13"/>
      <c r="I413" s="11">
        <v>34674</v>
      </c>
    </row>
    <row r="414" spans="1:9" ht="12.75">
      <c r="A414" s="3">
        <v>413</v>
      </c>
      <c r="B414" s="4">
        <v>29</v>
      </c>
      <c r="C414" s="3">
        <v>1</v>
      </c>
      <c r="D414" s="3" t="s">
        <v>19</v>
      </c>
      <c r="E414" s="3">
        <v>6</v>
      </c>
      <c r="F414" s="3">
        <v>2</v>
      </c>
      <c r="G414" s="13">
        <v>8.75401107753023</v>
      </c>
      <c r="H414" s="13">
        <v>10.385478033347802</v>
      </c>
      <c r="I414" s="11">
        <v>36598</v>
      </c>
    </row>
    <row r="415" spans="1:9" ht="12.75">
      <c r="A415" s="3">
        <v>414</v>
      </c>
      <c r="B415" s="4">
        <v>29</v>
      </c>
      <c r="C415" s="3">
        <v>1</v>
      </c>
      <c r="D415" s="3" t="s">
        <v>15</v>
      </c>
      <c r="E415" s="3">
        <v>2</v>
      </c>
      <c r="F415" s="3">
        <v>2</v>
      </c>
      <c r="G415" s="13">
        <v>5.2530117638990355</v>
      </c>
      <c r="H415" s="13">
        <v>9.16882100806659</v>
      </c>
      <c r="I415" s="11">
        <v>40740</v>
      </c>
    </row>
    <row r="416" spans="1:9" ht="12.75">
      <c r="A416" s="3">
        <v>415</v>
      </c>
      <c r="B416" s="4">
        <v>65</v>
      </c>
      <c r="C416" s="3">
        <v>1</v>
      </c>
      <c r="D416" s="3" t="s">
        <v>17</v>
      </c>
      <c r="E416" s="3">
        <v>2</v>
      </c>
      <c r="F416" s="3">
        <v>1</v>
      </c>
      <c r="G416" s="13">
        <v>2.9882813402299293</v>
      </c>
      <c r="H416" s="13">
        <v>2.2677292054096494</v>
      </c>
      <c r="I416" s="11">
        <v>40299</v>
      </c>
    </row>
    <row r="417" spans="1:9" ht="12.75">
      <c r="A417" s="3">
        <v>416</v>
      </c>
      <c r="B417" s="4">
        <v>43</v>
      </c>
      <c r="C417" s="3">
        <v>0</v>
      </c>
      <c r="D417" s="3" t="s">
        <v>17</v>
      </c>
      <c r="E417" s="3">
        <v>5</v>
      </c>
      <c r="F417" s="3">
        <v>1</v>
      </c>
      <c r="G417" s="13">
        <v>6.896081714786957</v>
      </c>
      <c r="H417" s="13">
        <v>8.716443655819292</v>
      </c>
      <c r="I417" s="11">
        <v>39801</v>
      </c>
    </row>
    <row r="418" spans="1:9" ht="12.75">
      <c r="A418" s="3">
        <v>417</v>
      </c>
      <c r="B418" s="4">
        <v>41</v>
      </c>
      <c r="C418" s="3">
        <v>0</v>
      </c>
      <c r="D418" s="3" t="s">
        <v>19</v>
      </c>
      <c r="E418" s="3">
        <v>5</v>
      </c>
      <c r="F418" s="3">
        <v>1</v>
      </c>
      <c r="G418" s="13" t="s">
        <v>790</v>
      </c>
      <c r="H418" s="13">
        <v>6.868156652266503</v>
      </c>
      <c r="I418" s="11">
        <v>33670</v>
      </c>
    </row>
    <row r="419" spans="1:9" ht="12.75">
      <c r="A419" s="3">
        <v>418</v>
      </c>
      <c r="B419" s="4">
        <v>46</v>
      </c>
      <c r="C419" s="3">
        <v>0</v>
      </c>
      <c r="D419" s="3" t="s">
        <v>17</v>
      </c>
      <c r="E419" s="3">
        <v>1</v>
      </c>
      <c r="F419" s="3">
        <v>2</v>
      </c>
      <c r="G419" s="13">
        <v>5.293033107577235</v>
      </c>
      <c r="H419" s="13">
        <v>7.2873205186971095</v>
      </c>
      <c r="I419" s="11">
        <v>37441</v>
      </c>
    </row>
    <row r="420" spans="1:9" ht="12.75">
      <c r="A420" s="3">
        <v>419</v>
      </c>
      <c r="B420" s="4">
        <v>31</v>
      </c>
      <c r="C420" s="3">
        <v>1</v>
      </c>
      <c r="D420" s="3" t="s">
        <v>19</v>
      </c>
      <c r="E420" s="3">
        <v>3</v>
      </c>
      <c r="F420" s="3">
        <v>2</v>
      </c>
      <c r="G420" s="13">
        <v>3.8123703605384565</v>
      </c>
      <c r="H420" s="13">
        <v>3.2007294371386252</v>
      </c>
      <c r="I420" s="11">
        <v>39781</v>
      </c>
    </row>
    <row r="421" spans="1:9" ht="12.75">
      <c r="A421" s="3">
        <v>420</v>
      </c>
      <c r="B421" s="4">
        <v>37</v>
      </c>
      <c r="C421" s="3">
        <v>0</v>
      </c>
      <c r="D421" s="3" t="s">
        <v>15</v>
      </c>
      <c r="E421" s="3">
        <v>7</v>
      </c>
      <c r="F421" s="3">
        <v>2</v>
      </c>
      <c r="G421" s="13">
        <v>7.257539505603425</v>
      </c>
      <c r="H421" s="13">
        <v>10.312352053804045</v>
      </c>
      <c r="I421" s="11">
        <v>39622</v>
      </c>
    </row>
    <row r="422" spans="1:9" ht="12.75">
      <c r="A422" s="3">
        <v>421</v>
      </c>
      <c r="B422" s="4">
        <v>48</v>
      </c>
      <c r="C422" s="3">
        <v>1</v>
      </c>
      <c r="D422" s="3" t="s">
        <v>19</v>
      </c>
      <c r="E422" s="3">
        <v>6</v>
      </c>
      <c r="F422" s="3">
        <v>2</v>
      </c>
      <c r="G422" s="13"/>
      <c r="H422" s="13"/>
      <c r="I422" s="11">
        <v>34586</v>
      </c>
    </row>
    <row r="423" spans="1:9" ht="12.75">
      <c r="A423" s="3">
        <v>422</v>
      </c>
      <c r="B423" s="4">
        <v>36</v>
      </c>
      <c r="C423" s="3">
        <v>1</v>
      </c>
      <c r="D423" s="3" t="s">
        <v>19</v>
      </c>
      <c r="E423" s="3">
        <v>7</v>
      </c>
      <c r="F423" s="3">
        <v>1</v>
      </c>
      <c r="G423" s="13">
        <v>7.927751021698795</v>
      </c>
      <c r="H423" s="13">
        <v>8.072511353155619</v>
      </c>
      <c r="I423" s="11">
        <v>36179</v>
      </c>
    </row>
    <row r="424" spans="1:9" ht="12.75">
      <c r="A424" s="3">
        <v>423</v>
      </c>
      <c r="B424" s="4">
        <v>33</v>
      </c>
      <c r="C424" s="3">
        <v>1</v>
      </c>
      <c r="D424" s="3" t="s">
        <v>19</v>
      </c>
      <c r="E424" s="3">
        <v>7</v>
      </c>
      <c r="F424" s="3">
        <v>1</v>
      </c>
      <c r="G424" s="13">
        <v>8.551993020568915</v>
      </c>
      <c r="H424" s="13">
        <v>8.646068039515981</v>
      </c>
      <c r="I424" s="11">
        <v>40083</v>
      </c>
    </row>
    <row r="425" spans="1:9" ht="12.75">
      <c r="A425" s="3">
        <v>424</v>
      </c>
      <c r="B425" s="4">
        <v>46</v>
      </c>
      <c r="C425" s="3">
        <v>1</v>
      </c>
      <c r="D425" s="3" t="s">
        <v>15</v>
      </c>
      <c r="E425" s="3">
        <v>3</v>
      </c>
      <c r="F425" s="3">
        <v>2</v>
      </c>
      <c r="G425" s="13">
        <v>4.438745791527307</v>
      </c>
      <c r="H425" s="13">
        <v>8.134909226171889</v>
      </c>
      <c r="I425" s="11">
        <v>37875</v>
      </c>
    </row>
    <row r="426" spans="1:9" ht="12.75">
      <c r="A426" s="3">
        <v>425</v>
      </c>
      <c r="B426" s="4">
        <v>32</v>
      </c>
      <c r="C426" s="3">
        <v>1</v>
      </c>
      <c r="D426" s="3" t="s">
        <v>15</v>
      </c>
      <c r="E426" s="3">
        <v>7</v>
      </c>
      <c r="F426" s="3">
        <v>2</v>
      </c>
      <c r="G426" s="13">
        <v>5.542201045182885</v>
      </c>
      <c r="H426" s="13">
        <v>7.175839993377084</v>
      </c>
      <c r="I426" s="11">
        <v>40604</v>
      </c>
    </row>
    <row r="427" spans="1:9" ht="12.75">
      <c r="A427" s="3">
        <v>426</v>
      </c>
      <c r="B427" s="4">
        <v>36</v>
      </c>
      <c r="C427" s="3">
        <v>1</v>
      </c>
      <c r="D427" s="3" t="s">
        <v>15</v>
      </c>
      <c r="E427" s="3">
        <v>7</v>
      </c>
      <c r="F427" s="3">
        <v>1</v>
      </c>
      <c r="G427" s="13">
        <v>9.892815342842262</v>
      </c>
      <c r="H427" s="13">
        <v>11.361528696094668</v>
      </c>
      <c r="I427" s="11">
        <v>37576</v>
      </c>
    </row>
    <row r="428" spans="1:9" ht="12.75">
      <c r="A428" s="3">
        <v>427</v>
      </c>
      <c r="B428" s="4">
        <v>46</v>
      </c>
      <c r="C428" s="3">
        <v>1</v>
      </c>
      <c r="D428" s="3" t="s">
        <v>19</v>
      </c>
      <c r="E428" s="3">
        <v>1</v>
      </c>
      <c r="F428" s="3">
        <v>2</v>
      </c>
      <c r="G428" s="13" t="s">
        <v>790</v>
      </c>
      <c r="H428" s="13">
        <v>1.7460255480484523</v>
      </c>
      <c r="I428" s="11">
        <v>33736</v>
      </c>
    </row>
    <row r="429" spans="1:9" ht="12.75">
      <c r="A429" s="3">
        <v>428</v>
      </c>
      <c r="B429" s="4">
        <v>42</v>
      </c>
      <c r="C429" s="3">
        <v>1</v>
      </c>
      <c r="D429" s="3" t="s">
        <v>19</v>
      </c>
      <c r="E429" s="3">
        <v>6</v>
      </c>
      <c r="F429" s="3">
        <v>1</v>
      </c>
      <c r="G429" s="13">
        <v>8.722590674321975</v>
      </c>
      <c r="H429" s="13">
        <v>10.909873200956746</v>
      </c>
      <c r="I429" s="11">
        <v>39309</v>
      </c>
    </row>
    <row r="430" spans="1:9" ht="12.75">
      <c r="A430" s="3">
        <v>429</v>
      </c>
      <c r="B430" s="4">
        <v>31</v>
      </c>
      <c r="C430" s="3">
        <v>1</v>
      </c>
      <c r="D430" s="3" t="s">
        <v>15</v>
      </c>
      <c r="E430" s="3">
        <v>6</v>
      </c>
      <c r="F430" s="3">
        <v>1</v>
      </c>
      <c r="G430" s="13">
        <v>8.753189794162026</v>
      </c>
      <c r="H430" s="13">
        <v>9.40796481401783</v>
      </c>
      <c r="I430" s="11">
        <v>38163</v>
      </c>
    </row>
    <row r="431" spans="1:9" ht="12.75">
      <c r="A431" s="3">
        <v>430</v>
      </c>
      <c r="B431" s="4">
        <v>26</v>
      </c>
      <c r="C431" s="3">
        <v>0</v>
      </c>
      <c r="D431" s="3" t="s">
        <v>15</v>
      </c>
      <c r="E431" s="3">
        <v>7</v>
      </c>
      <c r="F431" s="3">
        <v>1</v>
      </c>
      <c r="G431" s="13">
        <v>5.920694014284715</v>
      </c>
      <c r="H431" s="13">
        <v>7.06011923334561</v>
      </c>
      <c r="I431" s="11">
        <v>36870</v>
      </c>
    </row>
    <row r="432" spans="1:9" ht="12.75">
      <c r="A432" s="3">
        <v>431</v>
      </c>
      <c r="B432" s="4">
        <v>18</v>
      </c>
      <c r="C432" s="3">
        <v>1</v>
      </c>
      <c r="D432" s="3" t="s">
        <v>15</v>
      </c>
      <c r="E432" s="3">
        <v>7</v>
      </c>
      <c r="F432" s="3">
        <v>1</v>
      </c>
      <c r="G432" s="13">
        <v>9.935722965204638</v>
      </c>
      <c r="H432" s="13">
        <v>9.505314569037136</v>
      </c>
      <c r="I432" s="11">
        <v>39568</v>
      </c>
    </row>
    <row r="433" spans="1:9" ht="12.75">
      <c r="A433" s="3">
        <v>432</v>
      </c>
      <c r="B433" s="4">
        <v>38</v>
      </c>
      <c r="C433" s="3">
        <v>0</v>
      </c>
      <c r="D433" s="3" t="s">
        <v>15</v>
      </c>
      <c r="E433" s="3">
        <v>7</v>
      </c>
      <c r="F433" s="3">
        <v>2</v>
      </c>
      <c r="G433" s="13">
        <v>6.670220418974533</v>
      </c>
      <c r="H433" s="13">
        <v>4.859595893939229</v>
      </c>
      <c r="I433" s="11">
        <v>37945</v>
      </c>
    </row>
    <row r="434" spans="1:9" ht="12.75">
      <c r="A434" s="3">
        <v>433</v>
      </c>
      <c r="B434" s="4">
        <v>38</v>
      </c>
      <c r="C434" s="3">
        <v>1</v>
      </c>
      <c r="D434" s="3" t="s">
        <v>19</v>
      </c>
      <c r="E434" s="3">
        <v>3</v>
      </c>
      <c r="F434" s="3">
        <v>2</v>
      </c>
      <c r="G434" s="13">
        <v>3.652799179886535</v>
      </c>
      <c r="H434" s="13">
        <v>7.163608689823419</v>
      </c>
      <c r="I434" s="11">
        <v>35873</v>
      </c>
    </row>
    <row r="435" spans="1:9" ht="12.75">
      <c r="A435" s="3">
        <v>434</v>
      </c>
      <c r="B435" s="4">
        <v>46</v>
      </c>
      <c r="C435" s="3">
        <v>0</v>
      </c>
      <c r="D435" s="3" t="s">
        <v>19</v>
      </c>
      <c r="E435" s="3">
        <v>7</v>
      </c>
      <c r="F435" s="3">
        <v>1</v>
      </c>
      <c r="G435" s="13">
        <v>5.61101663458766</v>
      </c>
      <c r="H435" s="13">
        <v>3.894142011677836</v>
      </c>
      <c r="I435" s="11">
        <v>37950</v>
      </c>
    </row>
    <row r="436" spans="1:9" ht="12.75">
      <c r="A436" s="3">
        <v>435</v>
      </c>
      <c r="B436" s="4">
        <v>45</v>
      </c>
      <c r="C436" s="3">
        <v>1</v>
      </c>
      <c r="D436" s="3" t="s">
        <v>15</v>
      </c>
      <c r="E436" s="3">
        <v>6</v>
      </c>
      <c r="F436" s="3">
        <v>1</v>
      </c>
      <c r="G436" s="13">
        <v>5.719221753224436</v>
      </c>
      <c r="H436" s="13">
        <v>9.065017730132848</v>
      </c>
      <c r="I436" s="11">
        <v>37955</v>
      </c>
    </row>
    <row r="437" spans="1:9" ht="12.75">
      <c r="A437" s="3">
        <v>436</v>
      </c>
      <c r="B437" s="4">
        <v>39</v>
      </c>
      <c r="C437" s="3">
        <v>0</v>
      </c>
      <c r="D437" s="3" t="s">
        <v>17</v>
      </c>
      <c r="E437" s="3">
        <v>7</v>
      </c>
      <c r="F437" s="3">
        <v>2</v>
      </c>
      <c r="G437" s="13">
        <v>7.638002024308626</v>
      </c>
      <c r="H437" s="13">
        <v>8.867998968448969</v>
      </c>
      <c r="I437" s="11">
        <v>38316</v>
      </c>
    </row>
    <row r="438" spans="1:9" ht="12.75">
      <c r="A438" s="3">
        <v>437</v>
      </c>
      <c r="B438" s="4">
        <v>38</v>
      </c>
      <c r="C438" s="3">
        <v>0</v>
      </c>
      <c r="D438" s="3" t="s">
        <v>19</v>
      </c>
      <c r="E438" s="3">
        <v>7</v>
      </c>
      <c r="F438" s="3">
        <v>1</v>
      </c>
      <c r="G438" s="13">
        <v>9.277753548974472</v>
      </c>
      <c r="H438" s="13">
        <v>12.914154263073033</v>
      </c>
      <c r="I438" s="11">
        <v>40783</v>
      </c>
    </row>
    <row r="439" spans="1:9" ht="12.75">
      <c r="A439" s="3">
        <v>438</v>
      </c>
      <c r="B439" s="4">
        <v>31</v>
      </c>
      <c r="C439" s="3">
        <v>0</v>
      </c>
      <c r="D439" s="3" t="s">
        <v>17</v>
      </c>
      <c r="E439" s="3">
        <v>5</v>
      </c>
      <c r="F439" s="3">
        <v>1</v>
      </c>
      <c r="G439" s="13">
        <v>7.469365000447398</v>
      </c>
      <c r="H439" s="13">
        <v>6.2576339309078115</v>
      </c>
      <c r="I439" s="11">
        <v>35889</v>
      </c>
    </row>
    <row r="440" spans="1:9" ht="12.75">
      <c r="A440" s="3">
        <v>439</v>
      </c>
      <c r="B440" s="4">
        <v>37</v>
      </c>
      <c r="C440" s="3">
        <v>1</v>
      </c>
      <c r="D440" s="3" t="s">
        <v>15</v>
      </c>
      <c r="E440" s="3">
        <v>2</v>
      </c>
      <c r="F440" s="3">
        <v>1</v>
      </c>
      <c r="G440" s="13">
        <v>4.40334054192396</v>
      </c>
      <c r="H440" s="13">
        <v>2.8202070237757244</v>
      </c>
      <c r="I440" s="11">
        <v>36615</v>
      </c>
    </row>
    <row r="441" spans="1:9" ht="12.75">
      <c r="A441" s="3">
        <v>440</v>
      </c>
      <c r="B441" s="4">
        <v>46</v>
      </c>
      <c r="C441" s="3">
        <v>0</v>
      </c>
      <c r="D441" s="3" t="s">
        <v>19</v>
      </c>
      <c r="E441" s="3">
        <v>6</v>
      </c>
      <c r="F441" s="3">
        <v>2</v>
      </c>
      <c r="G441" s="13">
        <v>5.026520123649836</v>
      </c>
      <c r="H441" s="13">
        <v>7.384140669397147</v>
      </c>
      <c r="I441" s="11">
        <v>35934</v>
      </c>
    </row>
    <row r="442" spans="1:9" ht="12.75">
      <c r="A442" s="3">
        <v>441</v>
      </c>
      <c r="B442" s="4">
        <v>38</v>
      </c>
      <c r="C442" s="3">
        <v>1</v>
      </c>
      <c r="D442" s="3" t="s">
        <v>19</v>
      </c>
      <c r="E442" s="3">
        <v>7</v>
      </c>
      <c r="F442" s="3">
        <v>2</v>
      </c>
      <c r="G442" s="13">
        <v>7.723504456290723</v>
      </c>
      <c r="H442" s="13">
        <v>9.092356645668506</v>
      </c>
      <c r="I442" s="11">
        <v>39501</v>
      </c>
    </row>
    <row r="443" spans="1:9" ht="12.75">
      <c r="A443" s="3">
        <v>442</v>
      </c>
      <c r="B443" s="4">
        <v>34</v>
      </c>
      <c r="C443" s="3">
        <v>1</v>
      </c>
      <c r="D443" s="3" t="s">
        <v>19</v>
      </c>
      <c r="E443" s="3">
        <v>3</v>
      </c>
      <c r="F443" s="3">
        <v>2</v>
      </c>
      <c r="G443" s="13">
        <v>4.323486382699125</v>
      </c>
      <c r="H443" s="13">
        <v>4.1296053289033186</v>
      </c>
      <c r="I443" s="11">
        <v>39481</v>
      </c>
    </row>
    <row r="444" spans="1:9" ht="12.75">
      <c r="A444" s="3">
        <v>443</v>
      </c>
      <c r="B444" s="4">
        <v>49</v>
      </c>
      <c r="C444" s="3">
        <v>0</v>
      </c>
      <c r="D444" s="3" t="s">
        <v>15</v>
      </c>
      <c r="E444" s="3">
        <v>11</v>
      </c>
      <c r="F444" s="3">
        <v>2</v>
      </c>
      <c r="G444" s="13">
        <v>4.523144716322587</v>
      </c>
      <c r="H444" s="13">
        <v>4.690821571867561</v>
      </c>
      <c r="I444" s="11">
        <v>34899</v>
      </c>
    </row>
    <row r="445" spans="1:9" ht="12.75">
      <c r="A445" s="3">
        <v>444</v>
      </c>
      <c r="B445" s="4">
        <v>51</v>
      </c>
      <c r="C445" s="3">
        <v>1</v>
      </c>
      <c r="D445" s="3" t="s">
        <v>19</v>
      </c>
      <c r="E445" s="3">
        <v>4</v>
      </c>
      <c r="F445" s="3">
        <v>2</v>
      </c>
      <c r="G445" s="13">
        <v>4.971610344438152</v>
      </c>
      <c r="H445" s="13">
        <v>8.205924104351269</v>
      </c>
      <c r="I445" s="11">
        <v>38670</v>
      </c>
    </row>
    <row r="446" spans="1:9" ht="12.75">
      <c r="A446" s="3">
        <v>445</v>
      </c>
      <c r="B446" s="4">
        <v>46</v>
      </c>
      <c r="C446" s="3">
        <v>0</v>
      </c>
      <c r="D446" s="3" t="s">
        <v>15</v>
      </c>
      <c r="E446" s="3">
        <v>2</v>
      </c>
      <c r="F446" s="3">
        <v>1</v>
      </c>
      <c r="G446" s="13">
        <v>3.9535202848501076</v>
      </c>
      <c r="H446" s="13">
        <v>6.242081940352643</v>
      </c>
      <c r="I446" s="11">
        <v>35023</v>
      </c>
    </row>
    <row r="447" spans="1:9" ht="12.75">
      <c r="A447" s="3">
        <v>446</v>
      </c>
      <c r="B447" s="4">
        <v>33</v>
      </c>
      <c r="C447" s="3">
        <v>1</v>
      </c>
      <c r="D447" s="3" t="s">
        <v>17</v>
      </c>
      <c r="E447" s="3">
        <v>3</v>
      </c>
      <c r="F447" s="3">
        <v>2</v>
      </c>
      <c r="G447" s="13">
        <v>6.035158488499073</v>
      </c>
      <c r="H447" s="13">
        <v>4.692506450305084</v>
      </c>
      <c r="I447" s="11">
        <v>35891</v>
      </c>
    </row>
    <row r="448" spans="1:9" ht="12.75">
      <c r="A448" s="3">
        <v>447</v>
      </c>
      <c r="B448" s="4">
        <v>25</v>
      </c>
      <c r="C448" s="3">
        <v>1</v>
      </c>
      <c r="D448" s="3" t="s">
        <v>15</v>
      </c>
      <c r="E448" s="3">
        <v>7</v>
      </c>
      <c r="F448" s="3">
        <v>2</v>
      </c>
      <c r="G448" s="13">
        <v>6.930246739176464</v>
      </c>
      <c r="H448" s="13">
        <v>6.570411448516527</v>
      </c>
      <c r="I448" s="11">
        <v>40634</v>
      </c>
    </row>
    <row r="449" spans="1:9" ht="12.75">
      <c r="A449" s="3">
        <v>448</v>
      </c>
      <c r="B449" s="4">
        <v>62</v>
      </c>
      <c r="C449" s="3">
        <v>1</v>
      </c>
      <c r="D449" s="3" t="s">
        <v>19</v>
      </c>
      <c r="E449" s="3">
        <v>5</v>
      </c>
      <c r="F449" s="3">
        <v>2</v>
      </c>
      <c r="G449" s="13">
        <v>4.676483612848018</v>
      </c>
      <c r="H449" s="13">
        <v>3.368079616394046</v>
      </c>
      <c r="I449" s="11">
        <v>38727</v>
      </c>
    </row>
    <row r="450" spans="1:9" ht="12.75">
      <c r="A450" s="3">
        <v>449</v>
      </c>
      <c r="B450" s="4">
        <v>33</v>
      </c>
      <c r="C450" s="3">
        <v>1</v>
      </c>
      <c r="D450" s="3" t="s">
        <v>15</v>
      </c>
      <c r="E450" s="3">
        <v>3</v>
      </c>
      <c r="F450" s="3">
        <v>2</v>
      </c>
      <c r="G450" s="13">
        <v>2.8064665661203954</v>
      </c>
      <c r="H450" s="13">
        <v>2.6037426670186523</v>
      </c>
      <c r="I450" s="11">
        <v>38300</v>
      </c>
    </row>
    <row r="451" spans="1:9" ht="12.75">
      <c r="A451" s="3">
        <v>450</v>
      </c>
      <c r="B451" s="4">
        <v>53</v>
      </c>
      <c r="C451" s="3">
        <v>1</v>
      </c>
      <c r="D451" s="3" t="s">
        <v>19</v>
      </c>
      <c r="E451" s="3">
        <v>2</v>
      </c>
      <c r="F451" s="3">
        <v>1</v>
      </c>
      <c r="G451" s="13">
        <v>2.248250729452644</v>
      </c>
      <c r="H451" s="13">
        <v>3.1147777893816038</v>
      </c>
      <c r="I451" s="11">
        <v>38282</v>
      </c>
    </row>
    <row r="452" spans="1:9" ht="12.75">
      <c r="A452" s="3">
        <v>451</v>
      </c>
      <c r="B452" s="4">
        <v>49</v>
      </c>
      <c r="C452" s="3">
        <v>0</v>
      </c>
      <c r="D452" s="3" t="s">
        <v>19</v>
      </c>
      <c r="E452" s="3">
        <v>7</v>
      </c>
      <c r="F452" s="3">
        <v>2</v>
      </c>
      <c r="G452" s="13">
        <v>6.0796285643257</v>
      </c>
      <c r="H452" s="13">
        <v>4.830669190538215</v>
      </c>
      <c r="I452" s="11">
        <v>37273</v>
      </c>
    </row>
    <row r="453" spans="1:9" ht="12.75">
      <c r="A453" s="3">
        <v>452</v>
      </c>
      <c r="B453" s="4">
        <v>27</v>
      </c>
      <c r="C453" s="3">
        <v>0</v>
      </c>
      <c r="D453" s="3" t="s">
        <v>19</v>
      </c>
      <c r="E453" s="3">
        <v>4</v>
      </c>
      <c r="F453" s="3">
        <v>1</v>
      </c>
      <c r="G453" s="13">
        <v>4.1992674843812425</v>
      </c>
      <c r="H453" s="13">
        <v>4.362447510559714</v>
      </c>
      <c r="I453" s="11">
        <v>35657</v>
      </c>
    </row>
    <row r="454" spans="1:9" ht="12.75">
      <c r="A454" s="3">
        <v>453</v>
      </c>
      <c r="B454" s="4">
        <v>43</v>
      </c>
      <c r="C454" s="3">
        <v>0</v>
      </c>
      <c r="D454" s="3" t="s">
        <v>15</v>
      </c>
      <c r="E454" s="3">
        <v>5</v>
      </c>
      <c r="F454" s="3">
        <v>1</v>
      </c>
      <c r="G454" s="13">
        <v>7.470161812156083</v>
      </c>
      <c r="H454" s="13">
        <v>10.765885504991154</v>
      </c>
      <c r="I454" s="11">
        <v>36496</v>
      </c>
    </row>
    <row r="455" spans="1:9" ht="12.75">
      <c r="A455" s="3">
        <v>454</v>
      </c>
      <c r="B455" s="4">
        <v>38</v>
      </c>
      <c r="C455" s="3">
        <v>1</v>
      </c>
      <c r="D455" s="3" t="s">
        <v>19</v>
      </c>
      <c r="E455" s="3">
        <v>5</v>
      </c>
      <c r="F455" s="3">
        <v>1</v>
      </c>
      <c r="G455" s="13">
        <v>7.723815746223335</v>
      </c>
      <c r="H455" s="13">
        <v>7.2215912288073785</v>
      </c>
      <c r="I455" s="11">
        <v>36316</v>
      </c>
    </row>
    <row r="456" spans="1:9" ht="12.75">
      <c r="A456" s="3">
        <v>455</v>
      </c>
      <c r="B456" s="4">
        <v>27</v>
      </c>
      <c r="C456" s="3">
        <v>0</v>
      </c>
      <c r="D456" s="3" t="s">
        <v>19</v>
      </c>
      <c r="E456" s="3">
        <v>2</v>
      </c>
      <c r="F456" s="3">
        <v>1</v>
      </c>
      <c r="G456" s="13">
        <v>3.193929065264127</v>
      </c>
      <c r="H456" s="13">
        <v>3.439679119573143</v>
      </c>
      <c r="I456" s="11">
        <v>39331</v>
      </c>
    </row>
    <row r="457" spans="1:9" ht="12.75">
      <c r="A457" s="3">
        <v>456</v>
      </c>
      <c r="B457" s="4">
        <v>39</v>
      </c>
      <c r="C457" s="3">
        <v>1</v>
      </c>
      <c r="D457" s="3" t="s">
        <v>15</v>
      </c>
      <c r="E457" s="3">
        <v>6</v>
      </c>
      <c r="F457" s="3">
        <v>2</v>
      </c>
      <c r="G457" s="13">
        <v>7.111662330844459</v>
      </c>
      <c r="H457" s="13">
        <v>5.256541161246977</v>
      </c>
      <c r="I457" s="11">
        <v>40591</v>
      </c>
    </row>
    <row r="458" spans="1:9" ht="12.75">
      <c r="A458" s="3">
        <v>457</v>
      </c>
      <c r="B458" s="4">
        <v>21</v>
      </c>
      <c r="C458" s="3">
        <v>0</v>
      </c>
      <c r="D458" s="3" t="s">
        <v>15</v>
      </c>
      <c r="E458" s="3">
        <v>5</v>
      </c>
      <c r="F458" s="3">
        <v>1</v>
      </c>
      <c r="G458" s="13">
        <v>5.014236142265594</v>
      </c>
      <c r="H458" s="13">
        <v>8.945521684716756</v>
      </c>
      <c r="I458" s="11">
        <v>36933</v>
      </c>
    </row>
    <row r="459" spans="1:9" ht="12.75">
      <c r="A459" s="3">
        <v>458</v>
      </c>
      <c r="B459" s="4">
        <v>55</v>
      </c>
      <c r="C459" s="3">
        <v>1</v>
      </c>
      <c r="D459" s="3" t="s">
        <v>15</v>
      </c>
      <c r="E459" s="3">
        <v>5</v>
      </c>
      <c r="F459" s="3">
        <v>1</v>
      </c>
      <c r="G459" s="13">
        <v>4.627262825274643</v>
      </c>
      <c r="H459" s="13">
        <v>3.124972085125073</v>
      </c>
      <c r="I459" s="11">
        <v>40577</v>
      </c>
    </row>
    <row r="460" spans="1:9" ht="12.75">
      <c r="A460" s="3">
        <v>459</v>
      </c>
      <c r="B460" s="4">
        <v>29</v>
      </c>
      <c r="C460" s="3">
        <v>0</v>
      </c>
      <c r="D460" s="3" t="s">
        <v>15</v>
      </c>
      <c r="E460" s="3">
        <v>5</v>
      </c>
      <c r="F460" s="3">
        <v>12</v>
      </c>
      <c r="G460" s="13">
        <v>8.514852408061962</v>
      </c>
      <c r="H460" s="13">
        <v>11.55466097571917</v>
      </c>
      <c r="I460" s="11">
        <v>34779</v>
      </c>
    </row>
    <row r="461" spans="1:9" ht="12.75">
      <c r="A461" s="3">
        <v>460</v>
      </c>
      <c r="B461" s="4">
        <v>59</v>
      </c>
      <c r="C461" s="3">
        <v>1</v>
      </c>
      <c r="D461" s="3" t="s">
        <v>17</v>
      </c>
      <c r="E461" s="3">
        <v>4</v>
      </c>
      <c r="F461" s="3">
        <v>1</v>
      </c>
      <c r="G461" s="13" t="s">
        <v>790</v>
      </c>
      <c r="H461" s="13">
        <v>6.693096319237583</v>
      </c>
      <c r="I461" s="11">
        <v>33865</v>
      </c>
    </row>
    <row r="462" spans="1:9" ht="12.75">
      <c r="A462" s="3">
        <v>461</v>
      </c>
      <c r="B462" s="4">
        <v>62</v>
      </c>
      <c r="C462" s="3">
        <v>0</v>
      </c>
      <c r="D462" s="3" t="s">
        <v>15</v>
      </c>
      <c r="E462" s="3">
        <v>1</v>
      </c>
      <c r="F462" s="3">
        <v>2</v>
      </c>
      <c r="G462" s="13">
        <v>2.9272995753685955</v>
      </c>
      <c r="H462" s="13">
        <v>1.56878988035202</v>
      </c>
      <c r="I462" s="11">
        <v>37754</v>
      </c>
    </row>
    <row r="463" spans="1:9" ht="12.75">
      <c r="A463" s="3">
        <v>462</v>
      </c>
      <c r="B463" s="4">
        <v>27</v>
      </c>
      <c r="C463" s="3">
        <v>0</v>
      </c>
      <c r="D463" s="3" t="s">
        <v>17</v>
      </c>
      <c r="E463" s="3">
        <v>7</v>
      </c>
      <c r="F463" s="3">
        <v>1</v>
      </c>
      <c r="G463" s="13">
        <v>6.46855542749985</v>
      </c>
      <c r="H463" s="13">
        <v>7.187493283024635</v>
      </c>
      <c r="I463" s="11">
        <v>40239</v>
      </c>
    </row>
    <row r="464" spans="1:9" ht="12.75">
      <c r="A464" s="3">
        <v>463</v>
      </c>
      <c r="B464" s="4">
        <v>35</v>
      </c>
      <c r="C464" s="3">
        <v>0</v>
      </c>
      <c r="D464" s="3" t="s">
        <v>19</v>
      </c>
      <c r="E464" s="3">
        <v>4</v>
      </c>
      <c r="F464" s="3">
        <v>1</v>
      </c>
      <c r="G464" s="13" t="s">
        <v>790</v>
      </c>
      <c r="H464" s="13">
        <v>7.855975104394892</v>
      </c>
      <c r="I464" s="11">
        <v>33877</v>
      </c>
    </row>
    <row r="465" spans="1:9" ht="12.75">
      <c r="A465" s="3">
        <v>464</v>
      </c>
      <c r="B465" s="4">
        <v>22</v>
      </c>
      <c r="C465" s="3">
        <v>0</v>
      </c>
      <c r="D465" s="3" t="s">
        <v>19</v>
      </c>
      <c r="E465" s="3">
        <v>6</v>
      </c>
      <c r="F465" s="3">
        <v>2</v>
      </c>
      <c r="G465" s="13">
        <v>6.365916631577383</v>
      </c>
      <c r="H465" s="13">
        <v>6.414733932894096</v>
      </c>
      <c r="I465" s="11">
        <v>38323</v>
      </c>
    </row>
    <row r="466" spans="1:9" ht="12.75">
      <c r="A466" s="3">
        <v>465</v>
      </c>
      <c r="B466" s="4">
        <v>30</v>
      </c>
      <c r="C466" s="3">
        <v>0</v>
      </c>
      <c r="D466" s="3" t="s">
        <v>19</v>
      </c>
      <c r="E466" s="3">
        <v>5</v>
      </c>
      <c r="F466" s="3">
        <v>1</v>
      </c>
      <c r="G466" s="13">
        <v>5.707675081171679</v>
      </c>
      <c r="H466" s="13">
        <v>5.416150969394591</v>
      </c>
      <c r="I466" s="11">
        <v>36675</v>
      </c>
    </row>
    <row r="467" spans="1:9" ht="12.75">
      <c r="A467" s="3">
        <v>466</v>
      </c>
      <c r="B467" s="4">
        <v>40</v>
      </c>
      <c r="C467" s="3">
        <v>0</v>
      </c>
      <c r="D467" s="3" t="s">
        <v>19</v>
      </c>
      <c r="E467" s="3">
        <v>5</v>
      </c>
      <c r="F467" s="3">
        <v>1</v>
      </c>
      <c r="G467" s="13">
        <v>7.818478262974089</v>
      </c>
      <c r="H467" s="13">
        <v>6.785578256710025</v>
      </c>
      <c r="I467" s="11">
        <v>38083</v>
      </c>
    </row>
    <row r="468" spans="1:9" ht="12.75">
      <c r="A468" s="3">
        <v>467</v>
      </c>
      <c r="B468" s="4">
        <v>36</v>
      </c>
      <c r="C468" s="3">
        <v>0</v>
      </c>
      <c r="D468" s="3" t="s">
        <v>19</v>
      </c>
      <c r="E468" s="3">
        <v>7</v>
      </c>
      <c r="F468" s="3">
        <v>1</v>
      </c>
      <c r="G468" s="13">
        <v>9.043905002374121</v>
      </c>
      <c r="H468" s="13">
        <v>11.009754115773418</v>
      </c>
      <c r="I468" s="11">
        <v>39714</v>
      </c>
    </row>
    <row r="469" spans="1:9" ht="12.75">
      <c r="A469" s="3">
        <v>468</v>
      </c>
      <c r="B469" s="4">
        <v>40</v>
      </c>
      <c r="C469" s="3">
        <v>1</v>
      </c>
      <c r="D469" s="3" t="s">
        <v>17</v>
      </c>
      <c r="E469" s="3">
        <v>7</v>
      </c>
      <c r="F469" s="3">
        <v>2</v>
      </c>
      <c r="G469" s="13">
        <v>9.093461472183167</v>
      </c>
      <c r="H469" s="13">
        <v>7.842900799060624</v>
      </c>
      <c r="I469" s="11">
        <v>39721</v>
      </c>
    </row>
    <row r="470" spans="1:9" ht="12.75">
      <c r="A470" s="3">
        <v>469</v>
      </c>
      <c r="B470" s="4">
        <v>39</v>
      </c>
      <c r="C470" s="3">
        <v>0</v>
      </c>
      <c r="D470" s="3" t="s">
        <v>19</v>
      </c>
      <c r="E470" s="3">
        <v>4</v>
      </c>
      <c r="F470" s="3">
        <v>1</v>
      </c>
      <c r="G470" s="13">
        <v>5.975536302779581</v>
      </c>
      <c r="H470" s="13">
        <v>5.606327729452451</v>
      </c>
      <c r="I470" s="11">
        <v>39454</v>
      </c>
    </row>
    <row r="471" spans="1:9" ht="12.75">
      <c r="A471" s="3">
        <v>470</v>
      </c>
      <c r="B471" s="4">
        <v>35</v>
      </c>
      <c r="C471" s="3">
        <v>1</v>
      </c>
      <c r="D471" s="3" t="s">
        <v>15</v>
      </c>
      <c r="E471" s="3">
        <v>4</v>
      </c>
      <c r="F471" s="3">
        <v>1</v>
      </c>
      <c r="G471" s="13">
        <v>7.505152601545587</v>
      </c>
      <c r="H471" s="13">
        <v>8.198571805388786</v>
      </c>
      <c r="I471" s="11">
        <v>35397</v>
      </c>
    </row>
    <row r="472" spans="1:9" ht="12.75">
      <c r="A472" s="3">
        <v>471</v>
      </c>
      <c r="B472" s="4">
        <v>41</v>
      </c>
      <c r="C472" s="3">
        <v>1</v>
      </c>
      <c r="D472" s="3" t="s">
        <v>15</v>
      </c>
      <c r="E472" s="3">
        <v>6</v>
      </c>
      <c r="F472" s="3">
        <v>1</v>
      </c>
      <c r="G472" s="13">
        <v>6.26790235618701</v>
      </c>
      <c r="H472" s="13">
        <v>5.526204511877553</v>
      </c>
      <c r="I472" s="11">
        <v>36010</v>
      </c>
    </row>
    <row r="473" spans="1:9" ht="12.75">
      <c r="A473" s="3">
        <v>472</v>
      </c>
      <c r="B473" s="4">
        <v>26</v>
      </c>
      <c r="C473" s="3">
        <v>1</v>
      </c>
      <c r="D473" s="3" t="s">
        <v>19</v>
      </c>
      <c r="E473" s="3">
        <v>7</v>
      </c>
      <c r="F473" s="3">
        <v>2</v>
      </c>
      <c r="G473" s="13">
        <v>99</v>
      </c>
      <c r="H473" s="13">
        <v>7.958835529543032</v>
      </c>
      <c r="I473" s="11">
        <v>34275</v>
      </c>
    </row>
    <row r="474" spans="1:9" ht="12.75">
      <c r="A474" s="3">
        <v>473</v>
      </c>
      <c r="B474" s="4">
        <v>25</v>
      </c>
      <c r="C474" s="3">
        <v>1</v>
      </c>
      <c r="D474" s="3" t="s">
        <v>15</v>
      </c>
      <c r="E474" s="3">
        <v>1</v>
      </c>
      <c r="F474" s="3">
        <v>2</v>
      </c>
      <c r="G474" s="13">
        <v>5.009259131785804</v>
      </c>
      <c r="H474" s="13">
        <v>3.509791269580676</v>
      </c>
      <c r="I474" s="11">
        <v>37438</v>
      </c>
    </row>
    <row r="475" spans="1:9" ht="12.75">
      <c r="A475" s="3">
        <v>474</v>
      </c>
      <c r="B475" s="4">
        <v>32</v>
      </c>
      <c r="C475" s="3">
        <v>0</v>
      </c>
      <c r="D475" s="3" t="s">
        <v>15</v>
      </c>
      <c r="E475" s="3">
        <v>2</v>
      </c>
      <c r="F475" s="3">
        <v>1</v>
      </c>
      <c r="G475" s="13">
        <v>3.6545552947675897</v>
      </c>
      <c r="H475" s="13">
        <v>3.032842267928651</v>
      </c>
      <c r="I475" s="11">
        <v>36640</v>
      </c>
    </row>
    <row r="476" spans="1:9" ht="12.75">
      <c r="A476" s="3">
        <v>475</v>
      </c>
      <c r="B476" s="4">
        <v>50</v>
      </c>
      <c r="C476" s="3">
        <v>1</v>
      </c>
      <c r="D476" s="3" t="s">
        <v>15</v>
      </c>
      <c r="E476" s="3">
        <v>5</v>
      </c>
      <c r="F476" s="3">
        <v>1</v>
      </c>
      <c r="G476" s="13">
        <v>99</v>
      </c>
      <c r="H476" s="13">
        <v>9.111312168852404</v>
      </c>
      <c r="I476" s="11">
        <v>34168</v>
      </c>
    </row>
    <row r="477" spans="1:9" ht="12.75">
      <c r="A477" s="3">
        <v>476</v>
      </c>
      <c r="B477" s="4">
        <v>31</v>
      </c>
      <c r="C477" s="3">
        <v>1</v>
      </c>
      <c r="D477" s="3" t="s">
        <v>19</v>
      </c>
      <c r="E477" s="3">
        <v>5</v>
      </c>
      <c r="F477" s="3">
        <v>2</v>
      </c>
      <c r="G477" s="13">
        <v>7.048723084593739</v>
      </c>
      <c r="H477" s="13">
        <v>10.498456000788778</v>
      </c>
      <c r="I477" s="11">
        <v>36495</v>
      </c>
    </row>
    <row r="478" spans="1:9" ht="12.75">
      <c r="A478" s="3">
        <v>477</v>
      </c>
      <c r="B478" s="4">
        <v>32</v>
      </c>
      <c r="C478" s="3">
        <v>0</v>
      </c>
      <c r="D478" s="3" t="s">
        <v>19</v>
      </c>
      <c r="E478" s="3">
        <v>5</v>
      </c>
      <c r="F478" s="3">
        <v>1</v>
      </c>
      <c r="G478" s="13" t="s">
        <v>790</v>
      </c>
      <c r="H478" s="13">
        <v>5.832884773076795</v>
      </c>
      <c r="I478" s="11">
        <v>33704</v>
      </c>
    </row>
    <row r="479" spans="1:9" ht="12.75">
      <c r="A479" s="3">
        <v>478</v>
      </c>
      <c r="B479" s="4">
        <v>30</v>
      </c>
      <c r="C479" s="3">
        <v>0</v>
      </c>
      <c r="D479" s="3" t="s">
        <v>19</v>
      </c>
      <c r="E479" s="3">
        <v>3</v>
      </c>
      <c r="F479" s="3">
        <v>2</v>
      </c>
      <c r="G479" s="13">
        <v>99</v>
      </c>
      <c r="H479" s="13">
        <v>9.912726090430471</v>
      </c>
      <c r="I479" s="11">
        <v>34174</v>
      </c>
    </row>
    <row r="480" spans="1:9" ht="12.75">
      <c r="A480" s="3">
        <v>479</v>
      </c>
      <c r="B480" s="4">
        <v>29</v>
      </c>
      <c r="C480" s="3">
        <v>0</v>
      </c>
      <c r="D480" s="3" t="s">
        <v>19</v>
      </c>
      <c r="E480" s="3">
        <v>7</v>
      </c>
      <c r="F480" s="3">
        <v>1</v>
      </c>
      <c r="G480" s="13">
        <v>9.978876610468095</v>
      </c>
      <c r="H480" s="13">
        <v>13.246754134063288</v>
      </c>
      <c r="I480" s="11">
        <v>35722</v>
      </c>
    </row>
    <row r="481" spans="1:9" ht="12.75">
      <c r="A481" s="3">
        <v>480</v>
      </c>
      <c r="B481" s="4">
        <v>46</v>
      </c>
      <c r="C481" s="3">
        <v>0</v>
      </c>
      <c r="D481" s="3" t="s">
        <v>15</v>
      </c>
      <c r="E481" s="3">
        <v>2</v>
      </c>
      <c r="F481" s="3">
        <v>2</v>
      </c>
      <c r="G481" s="13">
        <v>3.8457757468776177</v>
      </c>
      <c r="H481" s="13">
        <v>2.2134236834922416</v>
      </c>
      <c r="I481" s="11">
        <v>35222</v>
      </c>
    </row>
    <row r="482" spans="1:9" ht="12.75">
      <c r="A482" s="3">
        <v>481</v>
      </c>
      <c r="B482" s="4">
        <v>36</v>
      </c>
      <c r="C482" s="3">
        <v>0</v>
      </c>
      <c r="D482" s="3" t="s">
        <v>15</v>
      </c>
      <c r="E482" s="3">
        <v>2</v>
      </c>
      <c r="F482" s="3">
        <v>2</v>
      </c>
      <c r="G482" s="13">
        <v>3.9136599766728333</v>
      </c>
      <c r="H482" s="13">
        <v>6.23959482030286</v>
      </c>
      <c r="I482" s="11">
        <v>37957</v>
      </c>
    </row>
    <row r="483" spans="1:9" ht="12.75">
      <c r="A483" s="3">
        <v>482</v>
      </c>
      <c r="B483" s="4">
        <v>76</v>
      </c>
      <c r="C483" s="3">
        <v>0</v>
      </c>
      <c r="D483" s="3" t="s">
        <v>15</v>
      </c>
      <c r="E483" s="3">
        <v>3</v>
      </c>
      <c r="F483" s="3">
        <v>1</v>
      </c>
      <c r="G483" s="13">
        <v>3.151089636860729</v>
      </c>
      <c r="H483" s="13">
        <v>1.43944734751217</v>
      </c>
      <c r="I483" s="11">
        <v>37975</v>
      </c>
    </row>
    <row r="484" spans="1:9" ht="12.75">
      <c r="A484" s="3">
        <v>483</v>
      </c>
      <c r="B484" s="4">
        <v>30</v>
      </c>
      <c r="C484" s="3">
        <v>0</v>
      </c>
      <c r="D484" s="3" t="s">
        <v>19</v>
      </c>
      <c r="E484" s="3">
        <v>2</v>
      </c>
      <c r="F484" s="3">
        <v>2</v>
      </c>
      <c r="G484" s="13">
        <v>3.71222163281859</v>
      </c>
      <c r="H484" s="13">
        <v>4.865389791770742</v>
      </c>
      <c r="I484" s="11">
        <v>38725</v>
      </c>
    </row>
    <row r="485" spans="1:9" ht="12.75">
      <c r="A485" s="3">
        <v>484</v>
      </c>
      <c r="B485" s="4">
        <v>40</v>
      </c>
      <c r="C485" s="3">
        <v>0</v>
      </c>
      <c r="D485" s="3" t="s">
        <v>15</v>
      </c>
      <c r="E485" s="3">
        <v>7</v>
      </c>
      <c r="F485" s="3">
        <v>1</v>
      </c>
      <c r="G485" s="13">
        <v>8.066180312885203</v>
      </c>
      <c r="H485" s="13">
        <v>9.636041693518353</v>
      </c>
      <c r="I485" s="11">
        <v>40070</v>
      </c>
    </row>
    <row r="486" spans="1:9" ht="12.75">
      <c r="A486" s="3">
        <v>485</v>
      </c>
      <c r="B486" s="4">
        <v>25</v>
      </c>
      <c r="C486" s="3">
        <v>0</v>
      </c>
      <c r="D486" s="3" t="s">
        <v>19</v>
      </c>
      <c r="E486" s="3">
        <v>4</v>
      </c>
      <c r="F486" s="3">
        <v>1</v>
      </c>
      <c r="G486" s="13">
        <v>4.653345332943317</v>
      </c>
      <c r="H486" s="13">
        <v>7.591034212379144</v>
      </c>
      <c r="I486" s="11">
        <v>38535</v>
      </c>
    </row>
    <row r="487" spans="1:9" ht="12.75">
      <c r="A487" s="3">
        <v>486</v>
      </c>
      <c r="B487" s="4">
        <v>50</v>
      </c>
      <c r="C487" s="3">
        <v>0</v>
      </c>
      <c r="D487" s="3" t="s">
        <v>15</v>
      </c>
      <c r="E487" s="3">
        <v>4</v>
      </c>
      <c r="F487" s="3">
        <v>2</v>
      </c>
      <c r="G487" s="13">
        <v>3.755770234966873</v>
      </c>
      <c r="H487" s="13">
        <v>1.796160026701028</v>
      </c>
      <c r="I487" s="11">
        <v>36574</v>
      </c>
    </row>
    <row r="488" spans="1:9" ht="12.75">
      <c r="A488" s="3">
        <v>487</v>
      </c>
      <c r="B488" s="4">
        <v>29</v>
      </c>
      <c r="C488" s="3">
        <v>1</v>
      </c>
      <c r="D488" s="3" t="s">
        <v>17</v>
      </c>
      <c r="E488" s="3">
        <v>6</v>
      </c>
      <c r="F488" s="3">
        <v>1</v>
      </c>
      <c r="G488" s="13">
        <v>8.75508197557102</v>
      </c>
      <c r="H488" s="13">
        <v>11.991097634261699</v>
      </c>
      <c r="I488" s="11">
        <v>40223</v>
      </c>
    </row>
    <row r="489" spans="1:9" ht="12.75">
      <c r="A489" s="3">
        <v>488</v>
      </c>
      <c r="B489" s="4">
        <v>68</v>
      </c>
      <c r="C489" s="3">
        <v>0</v>
      </c>
      <c r="D489" s="3" t="s">
        <v>19</v>
      </c>
      <c r="E489" s="3">
        <v>3</v>
      </c>
      <c r="F489" s="3">
        <v>1</v>
      </c>
      <c r="G489" s="13">
        <v>3.5484201121531562</v>
      </c>
      <c r="H489" s="13">
        <v>2.0056586062079336</v>
      </c>
      <c r="I489" s="11">
        <v>38413</v>
      </c>
    </row>
    <row r="490" spans="1:9" ht="12.75">
      <c r="A490" s="3">
        <v>489</v>
      </c>
      <c r="B490" s="4">
        <v>38</v>
      </c>
      <c r="C490" s="3">
        <v>0</v>
      </c>
      <c r="D490" s="3" t="s">
        <v>17</v>
      </c>
      <c r="E490" s="3">
        <v>4</v>
      </c>
      <c r="F490" s="3">
        <v>2</v>
      </c>
      <c r="G490" s="13">
        <v>7.526394314383861</v>
      </c>
      <c r="H490" s="13">
        <v>11.01672677800568</v>
      </c>
      <c r="I490" s="11">
        <v>35720</v>
      </c>
    </row>
    <row r="491" spans="1:9" ht="12.75">
      <c r="A491" s="3">
        <v>490</v>
      </c>
      <c r="B491" s="4">
        <v>25</v>
      </c>
      <c r="C491" s="3">
        <v>1</v>
      </c>
      <c r="D491" s="3" t="s">
        <v>19</v>
      </c>
      <c r="E491" s="3">
        <v>4</v>
      </c>
      <c r="F491" s="3">
        <v>2</v>
      </c>
      <c r="G491" s="13">
        <v>3.853877036166191</v>
      </c>
      <c r="H491" s="13">
        <v>2.1023084489626425</v>
      </c>
      <c r="I491" s="11">
        <v>40801</v>
      </c>
    </row>
    <row r="492" spans="1:9" ht="12.75">
      <c r="A492" s="3">
        <v>491</v>
      </c>
      <c r="B492" s="4">
        <v>21</v>
      </c>
      <c r="C492" s="3">
        <v>1</v>
      </c>
      <c r="D492" s="3" t="s">
        <v>17</v>
      </c>
      <c r="E492" s="3">
        <v>1</v>
      </c>
      <c r="F492" s="3">
        <v>2</v>
      </c>
      <c r="G492" s="13">
        <v>1.9248605291007461</v>
      </c>
      <c r="H492" s="13">
        <v>5.6968843800129125</v>
      </c>
      <c r="I492" s="11">
        <v>36473</v>
      </c>
    </row>
    <row r="493" spans="1:9" ht="12.75">
      <c r="A493" s="3">
        <v>492</v>
      </c>
      <c r="B493" s="4">
        <v>64</v>
      </c>
      <c r="C493" s="3">
        <v>1</v>
      </c>
      <c r="D493" s="3" t="s">
        <v>15</v>
      </c>
      <c r="E493" s="3">
        <v>2</v>
      </c>
      <c r="F493" s="3">
        <v>1</v>
      </c>
      <c r="G493" s="13">
        <v>2.9077080203432777</v>
      </c>
      <c r="H493" s="13">
        <v>4.896135753030689</v>
      </c>
      <c r="I493" s="11">
        <v>40125</v>
      </c>
    </row>
    <row r="494" spans="1:9" ht="12.75">
      <c r="A494" s="3">
        <v>493</v>
      </c>
      <c r="B494" s="4">
        <v>25</v>
      </c>
      <c r="C494" s="3">
        <v>0</v>
      </c>
      <c r="D494" s="3" t="s">
        <v>19</v>
      </c>
      <c r="E494" s="3">
        <v>1</v>
      </c>
      <c r="F494" s="3">
        <v>1</v>
      </c>
      <c r="G494" s="13">
        <v>2.9354642109657387</v>
      </c>
      <c r="H494" s="13">
        <v>3.896878970505536</v>
      </c>
      <c r="I494" s="11">
        <v>36715</v>
      </c>
    </row>
    <row r="495" spans="1:9" ht="12.75">
      <c r="A495" s="3">
        <v>494</v>
      </c>
      <c r="B495" s="4">
        <v>40</v>
      </c>
      <c r="C495" s="3">
        <v>0</v>
      </c>
      <c r="D495" s="3" t="s">
        <v>19</v>
      </c>
      <c r="E495" s="3">
        <v>5</v>
      </c>
      <c r="F495" s="3">
        <v>2</v>
      </c>
      <c r="G495" s="13">
        <v>6.083703013176733</v>
      </c>
      <c r="H495" s="13">
        <v>6.397358500982747</v>
      </c>
      <c r="I495" s="11">
        <v>39131</v>
      </c>
    </row>
    <row r="496" spans="1:9" ht="12.75">
      <c r="A496" s="3">
        <v>495</v>
      </c>
      <c r="B496" s="4">
        <v>30</v>
      </c>
      <c r="C496" s="3">
        <v>1</v>
      </c>
      <c r="D496" s="3" t="s">
        <v>15</v>
      </c>
      <c r="E496" s="3">
        <v>6</v>
      </c>
      <c r="F496" s="3">
        <v>1</v>
      </c>
      <c r="G496" s="13">
        <v>99</v>
      </c>
      <c r="H496" s="13">
        <v>7.30688315115197</v>
      </c>
      <c r="I496" s="11">
        <v>34183</v>
      </c>
    </row>
    <row r="497" spans="1:9" ht="12.75">
      <c r="A497" s="3">
        <v>496</v>
      </c>
      <c r="B497" s="4">
        <v>44</v>
      </c>
      <c r="C497" s="3">
        <v>0</v>
      </c>
      <c r="D497" s="3" t="s">
        <v>15</v>
      </c>
      <c r="E497" s="3">
        <v>7</v>
      </c>
      <c r="F497" s="3">
        <v>2</v>
      </c>
      <c r="G497" s="13">
        <v>6.848469112860888</v>
      </c>
      <c r="H497" s="13">
        <v>99</v>
      </c>
      <c r="I497" s="11">
        <v>34440</v>
      </c>
    </row>
    <row r="498" spans="1:9" ht="12.75">
      <c r="A498" s="3">
        <v>497</v>
      </c>
      <c r="B498" s="4">
        <v>29</v>
      </c>
      <c r="C498" s="3">
        <v>0</v>
      </c>
      <c r="D498" s="3" t="s">
        <v>15</v>
      </c>
      <c r="E498" s="3">
        <v>5</v>
      </c>
      <c r="F498" s="3">
        <v>1</v>
      </c>
      <c r="G498" s="13">
        <v>6.568317716419631</v>
      </c>
      <c r="H498" s="13">
        <v>8.729921619000091</v>
      </c>
      <c r="I498" s="11">
        <v>37789</v>
      </c>
    </row>
    <row r="499" spans="1:9" ht="12.75">
      <c r="A499" s="3">
        <v>498</v>
      </c>
      <c r="B499" s="4">
        <v>33</v>
      </c>
      <c r="C499" s="3">
        <v>1</v>
      </c>
      <c r="D499" s="3" t="s">
        <v>15</v>
      </c>
      <c r="E499" s="3">
        <v>6</v>
      </c>
      <c r="F499" s="3">
        <v>1</v>
      </c>
      <c r="G499" s="13">
        <v>5.560202222260088</v>
      </c>
      <c r="H499" s="13">
        <v>7.139867123925386</v>
      </c>
      <c r="I499" s="11">
        <v>37269</v>
      </c>
    </row>
    <row r="500" spans="1:9" ht="12.75">
      <c r="A500" s="3">
        <v>499</v>
      </c>
      <c r="B500" s="4">
        <v>40</v>
      </c>
      <c r="C500" s="3">
        <v>0</v>
      </c>
      <c r="D500" s="3" t="s">
        <v>17</v>
      </c>
      <c r="E500" s="3">
        <v>6</v>
      </c>
      <c r="F500" s="3">
        <v>1</v>
      </c>
      <c r="G500" s="13">
        <v>7.386877938335067</v>
      </c>
      <c r="H500" s="13">
        <v>7.298399403693519</v>
      </c>
      <c r="I500" s="11">
        <v>39744</v>
      </c>
    </row>
    <row r="501" spans="1:9" ht="12.75">
      <c r="A501" s="3">
        <v>500</v>
      </c>
      <c r="B501" s="4">
        <v>79</v>
      </c>
      <c r="C501" s="3">
        <v>1</v>
      </c>
      <c r="D501" s="3" t="s">
        <v>17</v>
      </c>
      <c r="E501" s="3">
        <v>1</v>
      </c>
      <c r="F501" s="3">
        <v>2</v>
      </c>
      <c r="G501" s="13">
        <v>2.362636025568836</v>
      </c>
      <c r="H501" s="13">
        <v>3.610966727582822</v>
      </c>
      <c r="I501" s="11">
        <v>40532</v>
      </c>
    </row>
    <row r="502" spans="1:9" ht="12.75">
      <c r="A502" s="3">
        <v>501</v>
      </c>
      <c r="B502" s="4">
        <v>51</v>
      </c>
      <c r="C502" s="3">
        <v>1</v>
      </c>
      <c r="D502" s="3" t="s">
        <v>15</v>
      </c>
      <c r="E502" s="3">
        <v>7</v>
      </c>
      <c r="F502" s="3">
        <v>2</v>
      </c>
      <c r="G502" s="13">
        <v>6.624128339005066</v>
      </c>
      <c r="H502" s="13">
        <v>10.126733674754373</v>
      </c>
      <c r="I502" s="11">
        <v>38959</v>
      </c>
    </row>
    <row r="503" spans="1:9" ht="12.75">
      <c r="A503" s="3">
        <v>502</v>
      </c>
      <c r="B503" s="4">
        <v>44</v>
      </c>
      <c r="C503" s="3">
        <v>0</v>
      </c>
      <c r="D503" s="3" t="s">
        <v>15</v>
      </c>
      <c r="E503" s="3">
        <v>4</v>
      </c>
      <c r="F503" s="3">
        <v>1</v>
      </c>
      <c r="G503" s="13">
        <v>6.432586971972764</v>
      </c>
      <c r="H503" s="13">
        <v>9.60343406591938</v>
      </c>
      <c r="I503" s="11">
        <v>35971</v>
      </c>
    </row>
    <row r="504" spans="1:9" ht="12.75">
      <c r="A504" s="3">
        <v>503</v>
      </c>
      <c r="B504" s="4">
        <v>33</v>
      </c>
      <c r="C504" s="3">
        <v>0</v>
      </c>
      <c r="D504" s="3" t="s">
        <v>19</v>
      </c>
      <c r="E504" s="3">
        <v>2</v>
      </c>
      <c r="F504" s="3">
        <v>2</v>
      </c>
      <c r="G504" s="13">
        <v>5.997343850115</v>
      </c>
      <c r="H504" s="13">
        <v>7.667647334720902</v>
      </c>
      <c r="I504" s="11">
        <v>40134</v>
      </c>
    </row>
    <row r="505" spans="1:9" ht="12.75">
      <c r="A505" s="3">
        <v>504</v>
      </c>
      <c r="B505" s="4">
        <v>40</v>
      </c>
      <c r="C505" s="3">
        <v>0</v>
      </c>
      <c r="D505" s="3" t="s">
        <v>19</v>
      </c>
      <c r="E505" s="3">
        <v>6</v>
      </c>
      <c r="F505" s="3">
        <v>1</v>
      </c>
      <c r="G505" s="13">
        <v>7.426618002213019</v>
      </c>
      <c r="H505" s="13">
        <v>8.071207747006975</v>
      </c>
      <c r="I505" s="11">
        <v>39339</v>
      </c>
    </row>
    <row r="506" spans="1:9" ht="12.75">
      <c r="A506" s="3">
        <v>505</v>
      </c>
      <c r="B506" s="4">
        <v>58</v>
      </c>
      <c r="C506" s="3">
        <v>0</v>
      </c>
      <c r="D506" s="3" t="s">
        <v>15</v>
      </c>
      <c r="E506" s="3">
        <v>2</v>
      </c>
      <c r="F506" s="3">
        <v>2</v>
      </c>
      <c r="G506" s="13">
        <v>4.457295212738187</v>
      </c>
      <c r="H506" s="13">
        <v>8.003616002159688</v>
      </c>
      <c r="I506" s="11">
        <v>34889</v>
      </c>
    </row>
    <row r="507" spans="1:9" ht="12.75">
      <c r="A507" s="3">
        <v>506</v>
      </c>
      <c r="B507" s="4">
        <v>73</v>
      </c>
      <c r="C507" s="3">
        <v>0</v>
      </c>
      <c r="D507" s="3" t="s">
        <v>17</v>
      </c>
      <c r="E507" s="3">
        <v>2</v>
      </c>
      <c r="F507" s="3">
        <v>1</v>
      </c>
      <c r="G507" s="13">
        <v>3.1393477890114765</v>
      </c>
      <c r="H507" s="13">
        <v>6.798293038631837</v>
      </c>
      <c r="I507" s="11">
        <v>40459</v>
      </c>
    </row>
    <row r="508" spans="1:9" ht="12.75">
      <c r="A508" s="3">
        <v>507</v>
      </c>
      <c r="B508" s="4">
        <v>35</v>
      </c>
      <c r="C508" s="3">
        <v>0</v>
      </c>
      <c r="D508" s="3" t="s">
        <v>19</v>
      </c>
      <c r="E508" s="3">
        <v>2</v>
      </c>
      <c r="F508" s="3">
        <v>2</v>
      </c>
      <c r="G508" s="13">
        <v>99</v>
      </c>
      <c r="H508" s="13">
        <v>1.7391624944561785</v>
      </c>
      <c r="I508" s="11">
        <v>34246</v>
      </c>
    </row>
    <row r="509" spans="1:9" ht="12.75">
      <c r="A509" s="3">
        <v>508</v>
      </c>
      <c r="B509" s="4">
        <v>22</v>
      </c>
      <c r="C509" s="3">
        <v>1</v>
      </c>
      <c r="D509" s="3" t="s">
        <v>15</v>
      </c>
      <c r="E509" s="3">
        <v>7</v>
      </c>
      <c r="F509" s="3">
        <v>1</v>
      </c>
      <c r="G509" s="13">
        <v>9.68663346298264</v>
      </c>
      <c r="H509" s="13">
        <v>8.407351636810274</v>
      </c>
      <c r="I509" s="11">
        <v>37037</v>
      </c>
    </row>
    <row r="510" spans="1:9" ht="12.75">
      <c r="A510" s="3">
        <v>509</v>
      </c>
      <c r="B510" s="4">
        <v>49</v>
      </c>
      <c r="C510" s="3">
        <v>1</v>
      </c>
      <c r="D510" s="3" t="s">
        <v>15</v>
      </c>
      <c r="E510" s="3">
        <v>1</v>
      </c>
      <c r="F510" s="3">
        <v>2</v>
      </c>
      <c r="G510" s="13">
        <v>2.8858475434791893</v>
      </c>
      <c r="H510" s="13">
        <v>4.921993603898441</v>
      </c>
      <c r="I510" s="11">
        <v>39378</v>
      </c>
    </row>
    <row r="511" spans="1:9" ht="12.75">
      <c r="A511" s="3">
        <v>510</v>
      </c>
      <c r="B511" s="4">
        <v>25</v>
      </c>
      <c r="C511" s="3">
        <v>0</v>
      </c>
      <c r="D511" s="3" t="s">
        <v>17</v>
      </c>
      <c r="E511" s="3">
        <v>3</v>
      </c>
      <c r="F511" s="3">
        <v>2</v>
      </c>
      <c r="G511" s="13">
        <v>4.776240977635311</v>
      </c>
      <c r="H511" s="13">
        <v>8.677875203962502</v>
      </c>
      <c r="I511" s="11">
        <v>37577</v>
      </c>
    </row>
    <row r="512" spans="1:9" ht="12.75">
      <c r="A512" s="3">
        <v>511</v>
      </c>
      <c r="B512" s="4">
        <v>26</v>
      </c>
      <c r="C512" s="3">
        <v>0</v>
      </c>
      <c r="D512" s="3" t="s">
        <v>15</v>
      </c>
      <c r="E512" s="3">
        <v>2</v>
      </c>
      <c r="F512" s="3">
        <v>2</v>
      </c>
      <c r="G512" s="13">
        <v>3.9893053455922445</v>
      </c>
      <c r="H512" s="13">
        <v>99</v>
      </c>
      <c r="I512" s="11">
        <v>34471</v>
      </c>
    </row>
    <row r="513" spans="1:9" ht="12.75">
      <c r="A513" s="3">
        <v>512</v>
      </c>
      <c r="B513" s="4">
        <v>33</v>
      </c>
      <c r="C513" s="3">
        <v>0</v>
      </c>
      <c r="D513" s="3" t="s">
        <v>15</v>
      </c>
      <c r="E513" s="3">
        <v>3</v>
      </c>
      <c r="F513" s="3">
        <v>2</v>
      </c>
      <c r="G513" s="13">
        <v>4.211386671650715</v>
      </c>
      <c r="H513" s="13">
        <v>7.3240710313930855</v>
      </c>
      <c r="I513" s="11">
        <v>38180</v>
      </c>
    </row>
    <row r="514" spans="1:9" ht="12.75">
      <c r="A514" s="3">
        <v>513</v>
      </c>
      <c r="B514" s="4">
        <v>20</v>
      </c>
      <c r="C514" s="3">
        <v>0</v>
      </c>
      <c r="D514" s="3" t="s">
        <v>15</v>
      </c>
      <c r="E514" s="3">
        <v>5</v>
      </c>
      <c r="F514" s="3">
        <v>2</v>
      </c>
      <c r="G514" s="13">
        <v>4.22457976670423</v>
      </c>
      <c r="H514" s="13">
        <v>2.6535330625626994</v>
      </c>
      <c r="I514" s="11">
        <v>40231</v>
      </c>
    </row>
    <row r="515" spans="1:9" ht="12.75">
      <c r="A515" s="3">
        <v>514</v>
      </c>
      <c r="B515" s="4">
        <v>57</v>
      </c>
      <c r="C515" s="3">
        <v>0</v>
      </c>
      <c r="D515" s="3" t="s">
        <v>19</v>
      </c>
      <c r="E515" s="3">
        <v>2</v>
      </c>
      <c r="F515" s="3">
        <v>2</v>
      </c>
      <c r="G515" s="13">
        <v>4.686105925324021</v>
      </c>
      <c r="H515" s="13">
        <v>2.747796553089829</v>
      </c>
      <c r="I515" s="11">
        <v>35915</v>
      </c>
    </row>
    <row r="516" spans="1:9" ht="12.75">
      <c r="A516" s="3">
        <v>515</v>
      </c>
      <c r="B516" s="4">
        <v>50</v>
      </c>
      <c r="C516" s="3">
        <v>1</v>
      </c>
      <c r="D516" s="3" t="s">
        <v>19</v>
      </c>
      <c r="E516" s="3">
        <v>4</v>
      </c>
      <c r="F516" s="3">
        <v>2</v>
      </c>
      <c r="G516" s="13">
        <v>4.2472233534361985</v>
      </c>
      <c r="H516" s="13">
        <v>2.565670478634323</v>
      </c>
      <c r="I516" s="11">
        <v>34794</v>
      </c>
    </row>
    <row r="517" spans="1:9" ht="12.75">
      <c r="A517" s="3">
        <v>516</v>
      </c>
      <c r="B517" s="4">
        <v>50</v>
      </c>
      <c r="C517" s="3">
        <v>1</v>
      </c>
      <c r="D517" s="3" t="s">
        <v>19</v>
      </c>
      <c r="E517" s="3">
        <v>2</v>
      </c>
      <c r="F517" s="3">
        <v>1</v>
      </c>
      <c r="G517" s="13">
        <v>6.025306842169317</v>
      </c>
      <c r="H517" s="13">
        <v>6.626170814125397</v>
      </c>
      <c r="I517" s="11">
        <v>38665</v>
      </c>
    </row>
    <row r="518" spans="1:9" ht="12.75">
      <c r="A518" s="3">
        <v>517</v>
      </c>
      <c r="B518" s="4">
        <v>31</v>
      </c>
      <c r="C518" s="3">
        <v>0</v>
      </c>
      <c r="D518" s="3" t="s">
        <v>19</v>
      </c>
      <c r="E518" s="3">
        <v>2</v>
      </c>
      <c r="F518" s="3">
        <v>2</v>
      </c>
      <c r="G518" s="13">
        <v>5.823129238283784</v>
      </c>
      <c r="H518" s="13">
        <v>4.278951066143534</v>
      </c>
      <c r="I518" s="11">
        <v>39377</v>
      </c>
    </row>
    <row r="519" spans="1:9" ht="12.75">
      <c r="A519" s="3">
        <v>518</v>
      </c>
      <c r="B519" s="4">
        <v>25</v>
      </c>
      <c r="C519" s="3">
        <v>0</v>
      </c>
      <c r="D519" s="3" t="s">
        <v>19</v>
      </c>
      <c r="E519" s="3">
        <v>2</v>
      </c>
      <c r="F519" s="3">
        <v>1</v>
      </c>
      <c r="G519" s="13">
        <v>3.192714887536426</v>
      </c>
      <c r="H519" s="13">
        <v>6.808718077921526</v>
      </c>
      <c r="I519" s="11">
        <v>38747</v>
      </c>
    </row>
    <row r="520" spans="1:9" ht="12.75">
      <c r="A520" s="3">
        <v>519</v>
      </c>
      <c r="B520" s="4">
        <v>26</v>
      </c>
      <c r="C520" s="3">
        <v>0</v>
      </c>
      <c r="D520" s="3" t="s">
        <v>19</v>
      </c>
      <c r="E520" s="3">
        <v>3</v>
      </c>
      <c r="F520" s="3">
        <v>2</v>
      </c>
      <c r="G520" s="13">
        <v>6.486453213891124</v>
      </c>
      <c r="H520" s="13">
        <v>10.050318927874132</v>
      </c>
      <c r="I520" s="11">
        <v>39649</v>
      </c>
    </row>
    <row r="521" spans="1:9" ht="12.75">
      <c r="A521" s="3">
        <v>520</v>
      </c>
      <c r="B521" s="4">
        <v>32</v>
      </c>
      <c r="C521" s="3">
        <v>0</v>
      </c>
      <c r="D521" s="3" t="s">
        <v>15</v>
      </c>
      <c r="E521" s="3">
        <v>4</v>
      </c>
      <c r="F521" s="3">
        <v>2</v>
      </c>
      <c r="G521" s="13">
        <v>6.611868267982023</v>
      </c>
      <c r="H521" s="13">
        <v>5.014883105684212</v>
      </c>
      <c r="I521" s="11">
        <v>35584</v>
      </c>
    </row>
    <row r="522" spans="1:9" ht="12.75">
      <c r="A522" s="3">
        <v>521</v>
      </c>
      <c r="B522" s="4">
        <v>39</v>
      </c>
      <c r="C522" s="3">
        <v>1</v>
      </c>
      <c r="D522" s="3" t="s">
        <v>17</v>
      </c>
      <c r="E522" s="3">
        <v>5</v>
      </c>
      <c r="F522" s="3">
        <v>2</v>
      </c>
      <c r="G522" s="13">
        <v>7.463923557366419</v>
      </c>
      <c r="H522" s="13">
        <v>11.433604152796965</v>
      </c>
      <c r="I522" s="11">
        <v>40500</v>
      </c>
    </row>
    <row r="523" spans="1:9" ht="12.75">
      <c r="A523" s="3">
        <v>522</v>
      </c>
      <c r="B523" s="4">
        <v>31</v>
      </c>
      <c r="C523" s="3">
        <v>0</v>
      </c>
      <c r="D523" s="3" t="s">
        <v>17</v>
      </c>
      <c r="E523" s="3">
        <v>4</v>
      </c>
      <c r="F523" s="3">
        <v>2</v>
      </c>
      <c r="G523" s="13">
        <v>5.546477543951827</v>
      </c>
      <c r="H523" s="13">
        <v>8.736513278228255</v>
      </c>
      <c r="I523" s="11">
        <v>40856</v>
      </c>
    </row>
    <row r="524" spans="1:9" ht="12.75">
      <c r="A524" s="3">
        <v>523</v>
      </c>
      <c r="B524" s="4">
        <v>45</v>
      </c>
      <c r="C524" s="3">
        <v>1</v>
      </c>
      <c r="D524" s="3" t="s">
        <v>17</v>
      </c>
      <c r="E524" s="3">
        <v>7</v>
      </c>
      <c r="F524" s="3">
        <v>2</v>
      </c>
      <c r="G524" s="13">
        <v>6.935957082961276</v>
      </c>
      <c r="H524" s="13">
        <v>9.95380582711007</v>
      </c>
      <c r="I524" s="11">
        <v>39716</v>
      </c>
    </row>
    <row r="525" spans="1:9" ht="12.75">
      <c r="A525" s="3">
        <v>524</v>
      </c>
      <c r="B525" s="4">
        <v>57</v>
      </c>
      <c r="C525" s="3">
        <v>0</v>
      </c>
      <c r="D525" s="3" t="s">
        <v>15</v>
      </c>
      <c r="E525" s="3">
        <v>2</v>
      </c>
      <c r="F525" s="3">
        <v>1</v>
      </c>
      <c r="G525" s="13">
        <v>3.504074147763616</v>
      </c>
      <c r="H525" s="13">
        <v>5.265851864543139</v>
      </c>
      <c r="I525" s="11">
        <v>37713</v>
      </c>
    </row>
    <row r="526" spans="1:9" ht="12.75">
      <c r="A526" s="3">
        <v>525</v>
      </c>
      <c r="B526" s="4">
        <v>44</v>
      </c>
      <c r="C526" s="3">
        <v>1</v>
      </c>
      <c r="D526" s="3" t="s">
        <v>15</v>
      </c>
      <c r="E526" s="3">
        <v>7</v>
      </c>
      <c r="F526" s="3">
        <v>2</v>
      </c>
      <c r="G526" s="13">
        <v>6.1860073482294675</v>
      </c>
      <c r="H526" s="13">
        <v>4.451117109322801</v>
      </c>
      <c r="I526" s="11">
        <v>35916</v>
      </c>
    </row>
    <row r="527" spans="1:9" ht="12.75">
      <c r="A527" s="3">
        <v>526</v>
      </c>
      <c r="B527" s="4">
        <v>37</v>
      </c>
      <c r="C527" s="3">
        <v>1</v>
      </c>
      <c r="D527" s="3" t="s">
        <v>15</v>
      </c>
      <c r="E527" s="3">
        <v>4</v>
      </c>
      <c r="F527" s="3">
        <v>1</v>
      </c>
      <c r="G527" s="13">
        <v>7.409585707525133</v>
      </c>
      <c r="H527" s="13">
        <v>6.958208740753341</v>
      </c>
      <c r="I527" s="11">
        <v>39259</v>
      </c>
    </row>
    <row r="528" spans="1:9" ht="12.75">
      <c r="A528" s="3">
        <v>527</v>
      </c>
      <c r="B528" s="4">
        <v>40</v>
      </c>
      <c r="C528" s="3">
        <v>1</v>
      </c>
      <c r="D528" s="3" t="s">
        <v>19</v>
      </c>
      <c r="E528" s="3">
        <v>3</v>
      </c>
      <c r="F528" s="3">
        <v>1</v>
      </c>
      <c r="G528" s="13">
        <v>3.246607732083188</v>
      </c>
      <c r="H528" s="13">
        <v>5.33217417269541</v>
      </c>
      <c r="I528" s="11">
        <v>39525</v>
      </c>
    </row>
    <row r="529" spans="1:9" ht="12.75">
      <c r="A529" s="3">
        <v>528</v>
      </c>
      <c r="B529" s="4">
        <v>61</v>
      </c>
      <c r="C529" s="3">
        <v>1</v>
      </c>
      <c r="D529" s="3" t="s">
        <v>19</v>
      </c>
      <c r="E529" s="3">
        <v>0</v>
      </c>
      <c r="F529" s="3">
        <v>2</v>
      </c>
      <c r="G529" s="13">
        <v>1.7033523644720003</v>
      </c>
      <c r="H529" s="13">
        <v>5.623594616734968</v>
      </c>
      <c r="I529" s="11">
        <v>34981</v>
      </c>
    </row>
    <row r="530" spans="1:9" ht="12.75">
      <c r="A530" s="3">
        <v>529</v>
      </c>
      <c r="B530" s="4">
        <v>43</v>
      </c>
      <c r="C530" s="3">
        <v>1</v>
      </c>
      <c r="D530" s="3" t="s">
        <v>19</v>
      </c>
      <c r="E530" s="3">
        <v>7</v>
      </c>
      <c r="F530" s="3">
        <v>2</v>
      </c>
      <c r="G530" s="13">
        <v>6.328399298532338</v>
      </c>
      <c r="H530" s="13">
        <v>8.752219768491672</v>
      </c>
      <c r="I530" s="11">
        <v>36731</v>
      </c>
    </row>
    <row r="531" spans="1:9" ht="12.75">
      <c r="A531" s="3">
        <v>530</v>
      </c>
      <c r="B531" s="4">
        <v>21</v>
      </c>
      <c r="C531" s="3">
        <v>1</v>
      </c>
      <c r="D531" s="3" t="s">
        <v>17</v>
      </c>
      <c r="E531" s="3">
        <v>7</v>
      </c>
      <c r="F531" s="3">
        <v>1</v>
      </c>
      <c r="G531" s="13">
        <v>9.785316293592528</v>
      </c>
      <c r="H531" s="13">
        <v>12.787860355805385</v>
      </c>
      <c r="I531" s="11">
        <v>35260</v>
      </c>
    </row>
    <row r="532" spans="1:9" ht="12.75">
      <c r="A532" s="3">
        <v>531</v>
      </c>
      <c r="B532" s="4">
        <v>46</v>
      </c>
      <c r="C532" s="3">
        <v>1</v>
      </c>
      <c r="D532" s="3" t="s">
        <v>15</v>
      </c>
      <c r="E532" s="3">
        <v>3</v>
      </c>
      <c r="F532" s="3">
        <v>1</v>
      </c>
      <c r="G532" s="13">
        <v>4.7941324469618305</v>
      </c>
      <c r="H532" s="13">
        <v>4.082731463922567</v>
      </c>
      <c r="I532" s="11">
        <v>36331</v>
      </c>
    </row>
    <row r="533" spans="1:9" ht="12.75">
      <c r="A533" s="3">
        <v>532</v>
      </c>
      <c r="B533" s="4">
        <v>58</v>
      </c>
      <c r="C533" s="3">
        <v>1</v>
      </c>
      <c r="D533" s="3" t="s">
        <v>15</v>
      </c>
      <c r="E533" s="3">
        <v>4</v>
      </c>
      <c r="F533" s="3">
        <v>1</v>
      </c>
      <c r="G533" s="13">
        <v>6.059244360167167</v>
      </c>
      <c r="H533" s="13">
        <v>7.78833474984166</v>
      </c>
      <c r="I533" s="11">
        <v>38304</v>
      </c>
    </row>
    <row r="534" spans="1:9" ht="12.75">
      <c r="A534" s="3">
        <v>533</v>
      </c>
      <c r="B534" s="4">
        <v>34</v>
      </c>
      <c r="C534" s="3">
        <v>0</v>
      </c>
      <c r="D534" s="3" t="s">
        <v>15</v>
      </c>
      <c r="E534" s="3">
        <v>6</v>
      </c>
      <c r="F534" s="3">
        <v>2</v>
      </c>
      <c r="G534" s="13">
        <v>5.316710361915161</v>
      </c>
      <c r="H534" s="13">
        <v>5.06810956315193</v>
      </c>
      <c r="I534" s="11">
        <v>35420</v>
      </c>
    </row>
    <row r="535" spans="1:9" ht="12.75">
      <c r="A535" s="3">
        <v>534</v>
      </c>
      <c r="B535" s="4">
        <v>37</v>
      </c>
      <c r="C535" s="3">
        <v>1</v>
      </c>
      <c r="D535" s="3" t="s">
        <v>19</v>
      </c>
      <c r="E535" s="3">
        <v>7</v>
      </c>
      <c r="F535" s="3">
        <v>1</v>
      </c>
      <c r="G535" s="13">
        <v>6.948348842251529</v>
      </c>
      <c r="H535" s="13">
        <v>5.577020718841288</v>
      </c>
      <c r="I535" s="11">
        <v>36594</v>
      </c>
    </row>
    <row r="536" spans="1:9" ht="12.75">
      <c r="A536" s="3">
        <v>535</v>
      </c>
      <c r="B536" s="4">
        <v>39</v>
      </c>
      <c r="C536" s="3">
        <v>0</v>
      </c>
      <c r="D536" s="3" t="s">
        <v>15</v>
      </c>
      <c r="E536" s="3">
        <v>5</v>
      </c>
      <c r="F536" s="3">
        <v>2</v>
      </c>
      <c r="G536" s="13" t="s">
        <v>790</v>
      </c>
      <c r="H536" s="13">
        <v>7.310967837883183</v>
      </c>
      <c r="I536" s="11">
        <v>33627</v>
      </c>
    </row>
    <row r="537" spans="1:9" ht="12.75">
      <c r="A537" s="3">
        <v>536</v>
      </c>
      <c r="B537" s="4">
        <v>36</v>
      </c>
      <c r="C537" s="3">
        <v>1</v>
      </c>
      <c r="D537" s="3" t="s">
        <v>15</v>
      </c>
      <c r="E537" s="3">
        <v>3</v>
      </c>
      <c r="F537" s="3">
        <v>2</v>
      </c>
      <c r="G537" s="13">
        <v>99</v>
      </c>
      <c r="H537" s="13">
        <v>2.8800497752427594</v>
      </c>
      <c r="I537" s="11">
        <v>34157</v>
      </c>
    </row>
    <row r="538" spans="1:9" ht="12.75">
      <c r="A538" s="3">
        <v>537</v>
      </c>
      <c r="B538" s="4">
        <v>35</v>
      </c>
      <c r="C538" s="3">
        <v>0</v>
      </c>
      <c r="D538" s="3" t="s">
        <v>17</v>
      </c>
      <c r="E538" s="3">
        <v>5</v>
      </c>
      <c r="F538" s="3">
        <v>1</v>
      </c>
      <c r="G538" s="13">
        <v>99</v>
      </c>
      <c r="H538" s="13">
        <v>99</v>
      </c>
      <c r="I538" s="11">
        <v>34386</v>
      </c>
    </row>
    <row r="539" spans="1:9" ht="12.75">
      <c r="A539" s="3">
        <v>538</v>
      </c>
      <c r="B539" s="4">
        <v>33</v>
      </c>
      <c r="C539" s="3">
        <v>0</v>
      </c>
      <c r="D539" s="3" t="s">
        <v>19</v>
      </c>
      <c r="E539" s="3">
        <v>4</v>
      </c>
      <c r="F539" s="3">
        <v>1</v>
      </c>
      <c r="G539" s="13">
        <v>7.446384815398281</v>
      </c>
      <c r="H539" s="13">
        <v>11.074140033158972</v>
      </c>
      <c r="I539" s="11">
        <v>39015</v>
      </c>
    </row>
    <row r="540" spans="1:9" ht="12.75">
      <c r="A540" s="3">
        <v>539</v>
      </c>
      <c r="B540" s="4">
        <v>36</v>
      </c>
      <c r="C540" s="3">
        <v>1</v>
      </c>
      <c r="D540" s="3" t="s">
        <v>17</v>
      </c>
      <c r="E540" s="3">
        <v>7</v>
      </c>
      <c r="F540" s="3">
        <v>2</v>
      </c>
      <c r="G540" s="13">
        <v>99</v>
      </c>
      <c r="H540" s="13">
        <v>99</v>
      </c>
      <c r="I540" s="11">
        <v>34385</v>
      </c>
    </row>
    <row r="541" spans="1:9" ht="12.75">
      <c r="A541" s="3">
        <v>540</v>
      </c>
      <c r="B541" s="4">
        <v>45</v>
      </c>
      <c r="C541" s="3">
        <v>0</v>
      </c>
      <c r="D541" s="3" t="s">
        <v>15</v>
      </c>
      <c r="E541" s="3">
        <v>5</v>
      </c>
      <c r="F541" s="3">
        <v>1</v>
      </c>
      <c r="G541" s="13">
        <v>8.220415543692841</v>
      </c>
      <c r="H541" s="13">
        <v>10.585108390597249</v>
      </c>
      <c r="I541" s="11">
        <v>36199</v>
      </c>
    </row>
    <row r="542" spans="1:9" ht="12.75">
      <c r="A542" s="3">
        <v>541</v>
      </c>
      <c r="B542" s="4">
        <v>37</v>
      </c>
      <c r="C542" s="3">
        <v>0</v>
      </c>
      <c r="D542" s="3" t="s">
        <v>17</v>
      </c>
      <c r="E542" s="3">
        <v>5</v>
      </c>
      <c r="F542" s="3">
        <v>1</v>
      </c>
      <c r="G542" s="13">
        <v>7.695747467853423</v>
      </c>
      <c r="H542" s="13">
        <v>8.837696199437934</v>
      </c>
      <c r="I542" s="11">
        <v>36040</v>
      </c>
    </row>
    <row r="543" spans="1:9" ht="12.75">
      <c r="A543" s="3">
        <v>542</v>
      </c>
      <c r="B543" s="4">
        <v>36</v>
      </c>
      <c r="C543" s="3">
        <v>1</v>
      </c>
      <c r="D543" s="3" t="s">
        <v>19</v>
      </c>
      <c r="E543" s="3">
        <v>3</v>
      </c>
      <c r="F543" s="3">
        <v>2</v>
      </c>
      <c r="G543" s="13">
        <v>4.816073698383384</v>
      </c>
      <c r="H543" s="13">
        <v>99</v>
      </c>
      <c r="I543" s="11">
        <v>34518</v>
      </c>
    </row>
    <row r="544" spans="1:9" ht="12.75">
      <c r="A544" s="3">
        <v>543</v>
      </c>
      <c r="B544" s="4">
        <v>55</v>
      </c>
      <c r="C544" s="3">
        <v>0</v>
      </c>
      <c r="D544" s="3" t="s">
        <v>19</v>
      </c>
      <c r="E544" s="3">
        <v>4</v>
      </c>
      <c r="F544" s="3">
        <v>2</v>
      </c>
      <c r="G544" s="13">
        <v>3.507556544946196</v>
      </c>
      <c r="H544" s="13">
        <v>5.417654559706145</v>
      </c>
      <c r="I544" s="11">
        <v>39399</v>
      </c>
    </row>
    <row r="545" spans="1:9" ht="12.75">
      <c r="A545" s="3">
        <v>544</v>
      </c>
      <c r="B545" s="4">
        <v>27</v>
      </c>
      <c r="C545" s="3">
        <v>0</v>
      </c>
      <c r="D545" s="3" t="s">
        <v>19</v>
      </c>
      <c r="E545" s="3">
        <v>2</v>
      </c>
      <c r="F545" s="3">
        <v>2</v>
      </c>
      <c r="G545" s="13">
        <v>4.79568153968411</v>
      </c>
      <c r="H545" s="13">
        <v>7.849832654110727</v>
      </c>
      <c r="I545" s="11">
        <v>37330</v>
      </c>
    </row>
    <row r="546" spans="1:9" ht="12.75">
      <c r="A546" s="3">
        <v>545</v>
      </c>
      <c r="B546" s="4">
        <v>31</v>
      </c>
      <c r="C546" s="3">
        <v>1</v>
      </c>
      <c r="D546" s="3" t="s">
        <v>15</v>
      </c>
      <c r="E546" s="3">
        <v>7</v>
      </c>
      <c r="F546" s="3">
        <v>2</v>
      </c>
      <c r="G546" s="13">
        <v>9.88930003200824</v>
      </c>
      <c r="H546" s="13">
        <v>8.679705790978659</v>
      </c>
      <c r="I546" s="11">
        <v>39996</v>
      </c>
    </row>
    <row r="547" spans="1:9" ht="12.75">
      <c r="A547" s="3">
        <v>546</v>
      </c>
      <c r="B547" s="4">
        <v>27</v>
      </c>
      <c r="C547" s="3">
        <v>0</v>
      </c>
      <c r="D547" s="3" t="s">
        <v>17</v>
      </c>
      <c r="E547" s="3">
        <v>1</v>
      </c>
      <c r="F547" s="3">
        <v>1</v>
      </c>
      <c r="G547" s="13">
        <v>1.9524197036939281</v>
      </c>
      <c r="H547" s="13">
        <v>99</v>
      </c>
      <c r="I547" s="11">
        <v>34489</v>
      </c>
    </row>
    <row r="548" spans="1:9" ht="12.75">
      <c r="A548" s="3">
        <v>547</v>
      </c>
      <c r="B548" s="4">
        <v>26</v>
      </c>
      <c r="C548" s="3">
        <v>0</v>
      </c>
      <c r="D548" s="3" t="s">
        <v>17</v>
      </c>
      <c r="E548" s="3">
        <v>5</v>
      </c>
      <c r="F548" s="3">
        <v>2</v>
      </c>
      <c r="G548" s="13">
        <v>7.022320660846777</v>
      </c>
      <c r="H548" s="13">
        <v>10.31335187845615</v>
      </c>
      <c r="I548" s="11">
        <v>36332</v>
      </c>
    </row>
    <row r="549" spans="1:9" ht="12.75">
      <c r="A549" s="3">
        <v>548</v>
      </c>
      <c r="B549" s="4">
        <v>35</v>
      </c>
      <c r="C549" s="3">
        <v>1</v>
      </c>
      <c r="D549" s="3" t="s">
        <v>19</v>
      </c>
      <c r="E549" s="3">
        <v>7</v>
      </c>
      <c r="F549" s="3">
        <v>2</v>
      </c>
      <c r="G549" s="13">
        <v>8.12658343301785</v>
      </c>
      <c r="H549" s="13">
        <v>7.132390433097128</v>
      </c>
      <c r="I549" s="11">
        <v>35376</v>
      </c>
    </row>
    <row r="550" spans="1:9" ht="12.75">
      <c r="A550" s="3">
        <v>549</v>
      </c>
      <c r="B550" s="4">
        <v>32</v>
      </c>
      <c r="C550" s="3">
        <v>1</v>
      </c>
      <c r="D550" s="3" t="s">
        <v>17</v>
      </c>
      <c r="E550" s="3">
        <v>4</v>
      </c>
      <c r="F550" s="3">
        <v>2</v>
      </c>
      <c r="G550" s="13">
        <v>4.6378999552740545</v>
      </c>
      <c r="H550" s="13">
        <v>3.530803540589119</v>
      </c>
      <c r="I550" s="11">
        <v>35477</v>
      </c>
    </row>
    <row r="551" spans="1:9" ht="12.75">
      <c r="A551" s="3">
        <v>550</v>
      </c>
      <c r="B551" s="4">
        <v>40</v>
      </c>
      <c r="C551" s="3">
        <v>1</v>
      </c>
      <c r="D551" s="3" t="s">
        <v>15</v>
      </c>
      <c r="E551" s="3">
        <v>6</v>
      </c>
      <c r="F551" s="3">
        <v>2</v>
      </c>
      <c r="G551" s="13">
        <v>5.894840029014874</v>
      </c>
      <c r="H551" s="13">
        <v>5.383751065791209</v>
      </c>
      <c r="I551" s="11">
        <v>36962</v>
      </c>
    </row>
    <row r="552" spans="1:9" ht="12.75">
      <c r="A552" s="3">
        <v>551</v>
      </c>
      <c r="B552" s="4">
        <v>50</v>
      </c>
      <c r="C552" s="3">
        <v>1</v>
      </c>
      <c r="D552" s="3" t="s">
        <v>19</v>
      </c>
      <c r="E552" s="3">
        <v>1</v>
      </c>
      <c r="F552" s="3">
        <v>2</v>
      </c>
      <c r="G552" s="13">
        <v>99</v>
      </c>
      <c r="H552" s="13">
        <v>99</v>
      </c>
      <c r="I552" s="11">
        <v>34417</v>
      </c>
    </row>
    <row r="553" spans="1:9" ht="12.75">
      <c r="A553" s="3">
        <v>552</v>
      </c>
      <c r="B553" s="4">
        <v>36</v>
      </c>
      <c r="C553" s="3">
        <v>0</v>
      </c>
      <c r="D553" s="3" t="s">
        <v>15</v>
      </c>
      <c r="E553" s="3">
        <v>5</v>
      </c>
      <c r="F553" s="3">
        <v>2</v>
      </c>
      <c r="G553" s="13" t="s">
        <v>790</v>
      </c>
      <c r="H553" s="13">
        <v>10.297953189214784</v>
      </c>
      <c r="I553" s="11">
        <v>33747</v>
      </c>
    </row>
    <row r="554" spans="1:9" ht="12.75">
      <c r="A554" s="3">
        <v>553</v>
      </c>
      <c r="B554" s="4">
        <v>51</v>
      </c>
      <c r="C554" s="3">
        <v>0</v>
      </c>
      <c r="D554" s="3" t="s">
        <v>15</v>
      </c>
      <c r="E554" s="3">
        <v>7</v>
      </c>
      <c r="F554" s="3">
        <v>1</v>
      </c>
      <c r="G554" s="13">
        <v>6.423139374733219</v>
      </c>
      <c r="H554" s="13">
        <v>6.394222406766859</v>
      </c>
      <c r="I554" s="11">
        <v>38427</v>
      </c>
    </row>
    <row r="555" spans="1:9" ht="12.75">
      <c r="A555" s="3">
        <v>554</v>
      </c>
      <c r="B555" s="4">
        <v>60</v>
      </c>
      <c r="C555" s="3">
        <v>0</v>
      </c>
      <c r="D555" s="3" t="s">
        <v>19</v>
      </c>
      <c r="E555" s="3">
        <v>1</v>
      </c>
      <c r="F555" s="3">
        <v>1</v>
      </c>
      <c r="G555" s="13">
        <v>3.5772668977496282</v>
      </c>
      <c r="H555" s="13">
        <v>5.44000546607865</v>
      </c>
      <c r="I555" s="11">
        <v>37898</v>
      </c>
    </row>
    <row r="556" spans="1:9" ht="12.75">
      <c r="A556" s="3">
        <v>555</v>
      </c>
      <c r="B556" s="4">
        <v>39</v>
      </c>
      <c r="C556" s="3">
        <v>1</v>
      </c>
      <c r="D556" s="3" t="s">
        <v>19</v>
      </c>
      <c r="E556" s="3">
        <v>4</v>
      </c>
      <c r="F556" s="3">
        <v>2</v>
      </c>
      <c r="G556" s="13">
        <v>5.688673065130584</v>
      </c>
      <c r="H556" s="13">
        <v>6.9387568839445715</v>
      </c>
      <c r="I556" s="11">
        <v>35882</v>
      </c>
    </row>
    <row r="557" spans="1:9" ht="12.75">
      <c r="A557" s="3">
        <v>556</v>
      </c>
      <c r="B557" s="4">
        <v>45</v>
      </c>
      <c r="C557" s="3">
        <v>0</v>
      </c>
      <c r="D557" s="3" t="s">
        <v>15</v>
      </c>
      <c r="E557" s="3">
        <v>1</v>
      </c>
      <c r="F557" s="3">
        <v>2</v>
      </c>
      <c r="G557" s="13">
        <v>1.7339110483211133</v>
      </c>
      <c r="H557" s="13">
        <v>4.053528641573388</v>
      </c>
      <c r="I557" s="11">
        <v>37956</v>
      </c>
    </row>
    <row r="558" spans="1:9" ht="12.75">
      <c r="A558" s="3">
        <v>557</v>
      </c>
      <c r="B558" s="4">
        <v>30</v>
      </c>
      <c r="C558" s="3">
        <v>0</v>
      </c>
      <c r="D558" s="3" t="s">
        <v>15</v>
      </c>
      <c r="E558" s="3">
        <v>5</v>
      </c>
      <c r="F558" s="3">
        <v>1</v>
      </c>
      <c r="G558" s="13">
        <v>7.382433083555776</v>
      </c>
      <c r="H558" s="13">
        <v>11.226502702247707</v>
      </c>
      <c r="I558" s="11">
        <v>37636</v>
      </c>
    </row>
    <row r="559" spans="1:9" ht="12.75">
      <c r="A559" s="3">
        <v>558</v>
      </c>
      <c r="B559" s="4">
        <v>50</v>
      </c>
      <c r="C559" s="3">
        <v>0</v>
      </c>
      <c r="D559" s="3" t="s">
        <v>15</v>
      </c>
      <c r="E559" s="3">
        <v>5</v>
      </c>
      <c r="F559" s="3">
        <v>2</v>
      </c>
      <c r="G559" s="13" t="s">
        <v>790</v>
      </c>
      <c r="H559" s="13">
        <v>6.516882515853833</v>
      </c>
      <c r="I559" s="11">
        <v>33738</v>
      </c>
    </row>
    <row r="560" spans="1:9" ht="12.75">
      <c r="A560" s="3">
        <v>559</v>
      </c>
      <c r="B560" s="4">
        <v>28</v>
      </c>
      <c r="C560" s="3">
        <v>1</v>
      </c>
      <c r="D560" s="3" t="s">
        <v>15</v>
      </c>
      <c r="E560" s="3">
        <v>6</v>
      </c>
      <c r="F560" s="3">
        <v>1</v>
      </c>
      <c r="G560" s="13">
        <v>99</v>
      </c>
      <c r="H560" s="13">
        <v>10.787273358880501</v>
      </c>
      <c r="I560" s="11">
        <v>34231</v>
      </c>
    </row>
    <row r="561" spans="1:9" ht="12.75">
      <c r="A561" s="3">
        <v>560</v>
      </c>
      <c r="B561" s="4">
        <v>49</v>
      </c>
      <c r="C561" s="3">
        <v>1</v>
      </c>
      <c r="D561" s="3" t="s">
        <v>19</v>
      </c>
      <c r="E561" s="3">
        <v>1</v>
      </c>
      <c r="F561" s="3">
        <v>2</v>
      </c>
      <c r="G561" s="13">
        <v>5.819789269798311</v>
      </c>
      <c r="H561" s="13">
        <v>7.8813438807953204</v>
      </c>
      <c r="I561" s="11">
        <v>39419</v>
      </c>
    </row>
    <row r="562" spans="1:9" ht="12.75">
      <c r="A562" s="3">
        <v>561</v>
      </c>
      <c r="B562" s="4">
        <v>37</v>
      </c>
      <c r="C562" s="3">
        <v>0</v>
      </c>
      <c r="D562" s="3" t="s">
        <v>15</v>
      </c>
      <c r="E562" s="3">
        <v>4</v>
      </c>
      <c r="F562" s="3">
        <v>1</v>
      </c>
      <c r="G562" s="13">
        <v>7.525145907066639</v>
      </c>
      <c r="H562" s="13">
        <v>6.865652755220714</v>
      </c>
      <c r="I562" s="11">
        <v>38871</v>
      </c>
    </row>
    <row r="563" spans="1:9" ht="12.75">
      <c r="A563" s="3">
        <v>562</v>
      </c>
      <c r="B563" s="4">
        <v>40</v>
      </c>
      <c r="C563" s="3">
        <v>0</v>
      </c>
      <c r="D563" s="3" t="s">
        <v>15</v>
      </c>
      <c r="E563" s="3">
        <v>4</v>
      </c>
      <c r="F563" s="3">
        <v>2</v>
      </c>
      <c r="G563" s="13">
        <v>6.808611427447742</v>
      </c>
      <c r="H563" s="13">
        <v>9.445642761735437</v>
      </c>
      <c r="I563" s="11">
        <v>38600</v>
      </c>
    </row>
    <row r="564" spans="1:9" ht="12.75">
      <c r="A564" s="3">
        <v>563</v>
      </c>
      <c r="B564" s="4">
        <v>30</v>
      </c>
      <c r="C564" s="3">
        <v>0</v>
      </c>
      <c r="D564" s="3" t="s">
        <v>17</v>
      </c>
      <c r="E564" s="3">
        <v>4</v>
      </c>
      <c r="F564" s="3">
        <v>2</v>
      </c>
      <c r="G564" s="13">
        <v>7.288540661707245</v>
      </c>
      <c r="H564" s="13">
        <v>7.626854313627362</v>
      </c>
      <c r="I564" s="11">
        <v>40870</v>
      </c>
    </row>
    <row r="565" spans="1:9" ht="12.75">
      <c r="A565" s="3">
        <v>564</v>
      </c>
      <c r="B565" s="4">
        <v>46</v>
      </c>
      <c r="C565" s="3">
        <v>0</v>
      </c>
      <c r="D565" s="3" t="s">
        <v>15</v>
      </c>
      <c r="E565" s="3">
        <v>3</v>
      </c>
      <c r="F565" s="3">
        <v>1</v>
      </c>
      <c r="G565" s="13">
        <v>4.330279373382936</v>
      </c>
      <c r="H565" s="13">
        <v>4.1731604243864435</v>
      </c>
      <c r="I565" s="11">
        <v>36808</v>
      </c>
    </row>
    <row r="566" spans="1:9" ht="12.75">
      <c r="A566" s="3">
        <v>565</v>
      </c>
      <c r="B566" s="4">
        <v>28</v>
      </c>
      <c r="C566" s="3">
        <v>1</v>
      </c>
      <c r="D566" s="3" t="s">
        <v>19</v>
      </c>
      <c r="E566" s="3">
        <v>3</v>
      </c>
      <c r="F566" s="3">
        <v>2</v>
      </c>
      <c r="G566" s="13">
        <v>6.635724516461171</v>
      </c>
      <c r="H566" s="13">
        <v>7.253781655113271</v>
      </c>
      <c r="I566" s="11">
        <v>35390</v>
      </c>
    </row>
    <row r="567" spans="1:9" ht="12.75">
      <c r="A567" s="3">
        <v>566</v>
      </c>
      <c r="B567" s="4">
        <v>51</v>
      </c>
      <c r="C567" s="3">
        <v>1</v>
      </c>
      <c r="D567" s="3" t="s">
        <v>15</v>
      </c>
      <c r="E567" s="3">
        <v>1</v>
      </c>
      <c r="F567" s="3">
        <v>1</v>
      </c>
      <c r="G567" s="13">
        <v>4.585148809202782</v>
      </c>
      <c r="H567" s="13">
        <v>5.673813699882241</v>
      </c>
      <c r="I567" s="11">
        <v>39145</v>
      </c>
    </row>
    <row r="568" spans="1:9" ht="12.75">
      <c r="A568" s="3">
        <v>567</v>
      </c>
      <c r="B568" s="4">
        <v>32</v>
      </c>
      <c r="C568" s="3">
        <v>0</v>
      </c>
      <c r="D568" s="3" t="s">
        <v>19</v>
      </c>
      <c r="E568" s="3">
        <v>4</v>
      </c>
      <c r="F568" s="3">
        <v>1</v>
      </c>
      <c r="G568" s="13"/>
      <c r="H568" s="13"/>
      <c r="I568" s="11">
        <v>34666</v>
      </c>
    </row>
    <row r="569" spans="1:9" ht="12.75">
      <c r="A569" s="3">
        <v>568</v>
      </c>
      <c r="B569" s="4">
        <v>42</v>
      </c>
      <c r="C569" s="3">
        <v>1</v>
      </c>
      <c r="D569" s="3" t="s">
        <v>17</v>
      </c>
      <c r="E569" s="3">
        <v>3</v>
      </c>
      <c r="F569" s="3">
        <v>2</v>
      </c>
      <c r="G569" s="13">
        <v>2.95856191269067</v>
      </c>
      <c r="H569" s="13">
        <v>5.55740861648922</v>
      </c>
      <c r="I569" s="11">
        <v>40098</v>
      </c>
    </row>
    <row r="570" spans="1:9" ht="12.75">
      <c r="A570" s="3">
        <v>569</v>
      </c>
      <c r="B570" s="4">
        <v>36</v>
      </c>
      <c r="C570" s="3">
        <v>1</v>
      </c>
      <c r="D570" s="3" t="s">
        <v>19</v>
      </c>
      <c r="E570" s="3">
        <v>7</v>
      </c>
      <c r="F570" s="3">
        <v>1</v>
      </c>
      <c r="G570" s="13">
        <v>8.545398624217883</v>
      </c>
      <c r="H570" s="13" t="s">
        <v>790</v>
      </c>
      <c r="I570" s="11">
        <v>34076</v>
      </c>
    </row>
    <row r="571" spans="1:9" ht="12.75">
      <c r="A571" s="3">
        <v>570</v>
      </c>
      <c r="B571" s="4">
        <v>30</v>
      </c>
      <c r="C571" s="3">
        <v>1</v>
      </c>
      <c r="D571" s="3" t="s">
        <v>19</v>
      </c>
      <c r="E571" s="3">
        <v>3</v>
      </c>
      <c r="F571" s="3">
        <v>1</v>
      </c>
      <c r="G571" s="13">
        <v>3.161181226724388</v>
      </c>
      <c r="H571" s="13">
        <v>99</v>
      </c>
      <c r="I571" s="11">
        <v>34518</v>
      </c>
    </row>
    <row r="572" spans="1:9" ht="12.75">
      <c r="A572" s="3">
        <v>571</v>
      </c>
      <c r="B572" s="4">
        <v>72</v>
      </c>
      <c r="C572" s="3">
        <v>1</v>
      </c>
      <c r="D572" s="3" t="s">
        <v>15</v>
      </c>
      <c r="E572" s="3">
        <v>2</v>
      </c>
      <c r="F572" s="3">
        <v>2</v>
      </c>
      <c r="G572" s="13">
        <v>2.2452334659070123</v>
      </c>
      <c r="H572" s="13">
        <v>1.6982611545188249</v>
      </c>
      <c r="I572" s="11">
        <v>40150</v>
      </c>
    </row>
    <row r="573" spans="1:9" ht="12.75">
      <c r="A573" s="3">
        <v>572</v>
      </c>
      <c r="B573" s="4">
        <v>47</v>
      </c>
      <c r="C573" s="3">
        <v>0</v>
      </c>
      <c r="D573" s="3" t="s">
        <v>19</v>
      </c>
      <c r="E573" s="3">
        <v>5</v>
      </c>
      <c r="F573" s="3">
        <v>2</v>
      </c>
      <c r="G573" s="13">
        <v>7.29111820960682</v>
      </c>
      <c r="H573" s="13">
        <v>8.14924606415648</v>
      </c>
      <c r="I573" s="11">
        <v>35294</v>
      </c>
    </row>
    <row r="574" spans="1:9" ht="12.75">
      <c r="A574" s="3">
        <v>573</v>
      </c>
      <c r="B574" s="4">
        <v>27</v>
      </c>
      <c r="C574" s="3">
        <v>0</v>
      </c>
      <c r="D574" s="3" t="s">
        <v>15</v>
      </c>
      <c r="E574" s="3">
        <v>4</v>
      </c>
      <c r="F574" s="3">
        <v>1</v>
      </c>
      <c r="G574" s="13">
        <v>5.979086649397073</v>
      </c>
      <c r="H574" s="13">
        <v>7.503408941389869</v>
      </c>
      <c r="I574" s="11">
        <v>39107</v>
      </c>
    </row>
    <row r="575" spans="1:9" ht="12.75">
      <c r="A575" s="3">
        <v>574</v>
      </c>
      <c r="B575" s="4">
        <v>54</v>
      </c>
      <c r="C575" s="3">
        <v>0</v>
      </c>
      <c r="D575" s="3" t="s">
        <v>15</v>
      </c>
      <c r="E575" s="3">
        <v>1</v>
      </c>
      <c r="F575" s="3">
        <v>2</v>
      </c>
      <c r="G575" s="13">
        <v>5.164517104154163</v>
      </c>
      <c r="H575" s="13">
        <v>6.832332816852366</v>
      </c>
      <c r="I575" s="11">
        <v>39274</v>
      </c>
    </row>
    <row r="576" spans="1:9" ht="12.75">
      <c r="A576" s="3">
        <v>575</v>
      </c>
      <c r="B576" s="4">
        <v>61</v>
      </c>
      <c r="C576" s="3">
        <v>0</v>
      </c>
      <c r="D576" s="3" t="s">
        <v>17</v>
      </c>
      <c r="E576" s="3">
        <v>3</v>
      </c>
      <c r="F576" s="3">
        <v>1</v>
      </c>
      <c r="G576" s="13">
        <v>4.607669073841742</v>
      </c>
      <c r="H576" s="13">
        <v>5.696344524184606</v>
      </c>
      <c r="I576" s="11">
        <v>38101</v>
      </c>
    </row>
    <row r="577" spans="1:9" ht="12.75">
      <c r="A577" s="3">
        <v>576</v>
      </c>
      <c r="B577" s="4">
        <v>31</v>
      </c>
      <c r="C577" s="3">
        <v>0</v>
      </c>
      <c r="D577" s="3" t="s">
        <v>19</v>
      </c>
      <c r="E577" s="3">
        <v>7</v>
      </c>
      <c r="F577" s="3">
        <v>2</v>
      </c>
      <c r="G577" s="13">
        <v>8.552422787397711</v>
      </c>
      <c r="H577" s="13">
        <v>12.41443197053634</v>
      </c>
      <c r="I577" s="11">
        <v>35543</v>
      </c>
    </row>
    <row r="578" spans="1:9" ht="12.75">
      <c r="A578" s="3">
        <v>577</v>
      </c>
      <c r="B578" s="4">
        <v>53</v>
      </c>
      <c r="C578" s="3">
        <v>1</v>
      </c>
      <c r="D578" s="3" t="s">
        <v>19</v>
      </c>
      <c r="E578" s="3">
        <v>6</v>
      </c>
      <c r="F578" s="3">
        <v>1</v>
      </c>
      <c r="G578" s="13">
        <v>5.43201155032704</v>
      </c>
      <c r="H578" s="13">
        <v>6.006002482690906</v>
      </c>
      <c r="I578" s="11">
        <v>40028</v>
      </c>
    </row>
    <row r="579" spans="1:9" ht="12.75">
      <c r="A579" s="3">
        <v>578</v>
      </c>
      <c r="B579" s="4">
        <v>27</v>
      </c>
      <c r="C579" s="3">
        <v>0</v>
      </c>
      <c r="D579" s="3" t="s">
        <v>19</v>
      </c>
      <c r="E579" s="3">
        <v>6</v>
      </c>
      <c r="F579" s="3">
        <v>1</v>
      </c>
      <c r="G579" s="13">
        <v>4.806994915464268</v>
      </c>
      <c r="H579" s="13">
        <v>8.729218298479546</v>
      </c>
      <c r="I579" s="11">
        <v>36998</v>
      </c>
    </row>
    <row r="580" spans="1:9" ht="12.75">
      <c r="A580" s="3">
        <v>579</v>
      </c>
      <c r="B580" s="4">
        <v>48</v>
      </c>
      <c r="C580" s="3">
        <v>0</v>
      </c>
      <c r="D580" s="3" t="s">
        <v>17</v>
      </c>
      <c r="E580" s="3">
        <v>5</v>
      </c>
      <c r="F580" s="3">
        <v>2</v>
      </c>
      <c r="G580" s="13">
        <v>5.883195132662056</v>
      </c>
      <c r="H580" s="13">
        <v>8.61687642266708</v>
      </c>
      <c r="I580" s="11">
        <v>40429</v>
      </c>
    </row>
    <row r="581" spans="1:9" ht="12.75">
      <c r="A581" s="3">
        <v>580</v>
      </c>
      <c r="B581" s="4">
        <v>50</v>
      </c>
      <c r="C581" s="3">
        <v>1</v>
      </c>
      <c r="D581" s="3" t="s">
        <v>15</v>
      </c>
      <c r="E581" s="3">
        <v>2</v>
      </c>
      <c r="F581" s="3">
        <v>1</v>
      </c>
      <c r="G581" s="13">
        <v>3.9327096807292254</v>
      </c>
      <c r="H581" s="13">
        <v>7.1960811684587025</v>
      </c>
      <c r="I581" s="11">
        <v>40327</v>
      </c>
    </row>
    <row r="582" spans="1:9" ht="12.75">
      <c r="A582" s="3">
        <v>581</v>
      </c>
      <c r="B582" s="4">
        <v>26</v>
      </c>
      <c r="C582" s="3">
        <v>1</v>
      </c>
      <c r="D582" s="3" t="s">
        <v>19</v>
      </c>
      <c r="E582" s="3">
        <v>3</v>
      </c>
      <c r="F582" s="3">
        <v>1</v>
      </c>
      <c r="G582" s="13" t="s">
        <v>790</v>
      </c>
      <c r="H582" s="13" t="s">
        <v>790</v>
      </c>
      <c r="I582" s="11">
        <v>33956</v>
      </c>
    </row>
    <row r="583" spans="1:9" ht="12.75">
      <c r="A583" s="3">
        <v>582</v>
      </c>
      <c r="B583" s="4">
        <v>43</v>
      </c>
      <c r="C583" s="3">
        <v>0</v>
      </c>
      <c r="D583" s="3" t="s">
        <v>17</v>
      </c>
      <c r="E583" s="3">
        <v>6</v>
      </c>
      <c r="F583" s="3">
        <v>2</v>
      </c>
      <c r="G583" s="13">
        <v>6.734918423231731</v>
      </c>
      <c r="H583" s="13">
        <v>10.071892475182915</v>
      </c>
      <c r="I583" s="11">
        <v>36148</v>
      </c>
    </row>
    <row r="584" spans="1:9" ht="12.75">
      <c r="A584" s="3">
        <v>583</v>
      </c>
      <c r="B584" s="4">
        <v>33</v>
      </c>
      <c r="C584" s="3">
        <v>1</v>
      </c>
      <c r="D584" s="3" t="s">
        <v>15</v>
      </c>
      <c r="E584" s="3">
        <v>4</v>
      </c>
      <c r="F584" s="3">
        <v>2</v>
      </c>
      <c r="G584" s="13" t="s">
        <v>790</v>
      </c>
      <c r="H584" s="13">
        <v>4.682975778803568</v>
      </c>
      <c r="I584" s="11">
        <v>33782</v>
      </c>
    </row>
    <row r="585" spans="1:9" ht="12.75">
      <c r="A585" s="3">
        <v>584</v>
      </c>
      <c r="B585" s="4">
        <v>35</v>
      </c>
      <c r="C585" s="3">
        <v>0</v>
      </c>
      <c r="D585" s="3" t="s">
        <v>15</v>
      </c>
      <c r="E585" s="3">
        <v>5</v>
      </c>
      <c r="F585" s="3">
        <v>1</v>
      </c>
      <c r="G585" s="13">
        <v>8.213704719418232</v>
      </c>
      <c r="H585" s="13">
        <v>11.259183379612756</v>
      </c>
      <c r="I585" s="11">
        <v>35372</v>
      </c>
    </row>
    <row r="586" spans="1:9" ht="12.75">
      <c r="A586" s="3">
        <v>585</v>
      </c>
      <c r="B586" s="4">
        <v>41</v>
      </c>
      <c r="C586" s="3">
        <v>0</v>
      </c>
      <c r="D586" s="3" t="s">
        <v>17</v>
      </c>
      <c r="E586" s="3">
        <v>11</v>
      </c>
      <c r="F586" s="3">
        <v>2</v>
      </c>
      <c r="G586" s="13" t="s">
        <v>790</v>
      </c>
      <c r="H586" s="13">
        <v>5.02486832413265</v>
      </c>
      <c r="I586" s="11">
        <v>33609</v>
      </c>
    </row>
    <row r="587" spans="1:9" ht="12.75">
      <c r="A587" s="3">
        <v>586</v>
      </c>
      <c r="B587" s="4">
        <v>39</v>
      </c>
      <c r="C587" s="3">
        <v>1</v>
      </c>
      <c r="D587" s="3" t="s">
        <v>17</v>
      </c>
      <c r="E587" s="3">
        <v>5</v>
      </c>
      <c r="F587" s="3">
        <v>2</v>
      </c>
      <c r="G587" s="13">
        <v>4.768115090023292</v>
      </c>
      <c r="H587" s="13">
        <v>2.9618461073119526</v>
      </c>
      <c r="I587" s="11">
        <v>39783</v>
      </c>
    </row>
    <row r="588" spans="1:9" ht="12.75">
      <c r="A588" s="3">
        <v>587</v>
      </c>
      <c r="B588" s="4">
        <v>35</v>
      </c>
      <c r="C588" s="3">
        <v>1</v>
      </c>
      <c r="D588" s="3" t="s">
        <v>19</v>
      </c>
      <c r="E588" s="3">
        <v>2</v>
      </c>
      <c r="F588" s="3">
        <v>1</v>
      </c>
      <c r="G588" s="13">
        <v>2.461016317184228</v>
      </c>
      <c r="H588" s="13">
        <v>3.3461840165832335</v>
      </c>
      <c r="I588" s="11">
        <v>37069</v>
      </c>
    </row>
    <row r="589" spans="1:9" ht="12.75">
      <c r="A589" s="3">
        <v>588</v>
      </c>
      <c r="B589" s="4">
        <v>36</v>
      </c>
      <c r="C589" s="3">
        <v>0</v>
      </c>
      <c r="D589" s="3" t="s">
        <v>17</v>
      </c>
      <c r="E589" s="3">
        <v>2</v>
      </c>
      <c r="F589" s="3">
        <v>1</v>
      </c>
      <c r="G589" s="13">
        <v>4.171943139623976</v>
      </c>
      <c r="H589" s="13">
        <v>8.020989057543478</v>
      </c>
      <c r="I589" s="11">
        <v>35315</v>
      </c>
    </row>
    <row r="590" spans="1:9" ht="12.75">
      <c r="A590" s="3">
        <v>589</v>
      </c>
      <c r="B590" s="4">
        <v>35</v>
      </c>
      <c r="C590" s="3">
        <v>0</v>
      </c>
      <c r="D590" s="3" t="s">
        <v>15</v>
      </c>
      <c r="E590" s="3">
        <v>1</v>
      </c>
      <c r="F590" s="3">
        <v>2</v>
      </c>
      <c r="G590" s="13">
        <v>3.574194358447496</v>
      </c>
      <c r="H590" s="13">
        <v>4.729126637098405</v>
      </c>
      <c r="I590" s="11">
        <v>38178</v>
      </c>
    </row>
    <row r="591" spans="1:9" ht="12.75">
      <c r="A591" s="3">
        <v>590</v>
      </c>
      <c r="B591" s="4">
        <v>44</v>
      </c>
      <c r="C591" s="3">
        <v>1</v>
      </c>
      <c r="D591" s="3" t="s">
        <v>17</v>
      </c>
      <c r="E591" s="3">
        <v>4</v>
      </c>
      <c r="F591" s="3">
        <v>1</v>
      </c>
      <c r="G591" s="13">
        <v>5.004616817562008</v>
      </c>
      <c r="H591" s="13">
        <v>3.1849269839442313</v>
      </c>
      <c r="I591" s="11">
        <v>36380</v>
      </c>
    </row>
    <row r="592" spans="1:9" ht="12.75">
      <c r="A592" s="3">
        <v>591</v>
      </c>
      <c r="B592" s="4">
        <v>33</v>
      </c>
      <c r="C592" s="3">
        <v>0</v>
      </c>
      <c r="D592" s="3" t="s">
        <v>19</v>
      </c>
      <c r="E592" s="3">
        <v>6</v>
      </c>
      <c r="F592" s="3">
        <v>2</v>
      </c>
      <c r="G592" s="13">
        <v>7.260887558701157</v>
      </c>
      <c r="H592" s="13">
        <v>9.533204803228204</v>
      </c>
      <c r="I592" s="11">
        <v>35512</v>
      </c>
    </row>
    <row r="593" spans="1:9" ht="12.75">
      <c r="A593" s="3">
        <v>592</v>
      </c>
      <c r="B593" s="4">
        <v>48</v>
      </c>
      <c r="C593" s="3">
        <v>1</v>
      </c>
      <c r="D593" s="3" t="s">
        <v>17</v>
      </c>
      <c r="E593" s="3">
        <v>1</v>
      </c>
      <c r="F593" s="3">
        <v>2</v>
      </c>
      <c r="G593" s="13">
        <v>2.084215936285039</v>
      </c>
      <c r="H593" s="13">
        <v>4.008863963554953</v>
      </c>
      <c r="I593" s="11">
        <v>39453</v>
      </c>
    </row>
    <row r="594" spans="1:9" ht="12.75">
      <c r="A594" s="3">
        <v>593</v>
      </c>
      <c r="B594" s="4">
        <v>50</v>
      </c>
      <c r="C594" s="3">
        <v>0</v>
      </c>
      <c r="D594" s="3" t="s">
        <v>15</v>
      </c>
      <c r="E594" s="3">
        <v>3</v>
      </c>
      <c r="F594" s="3">
        <v>1</v>
      </c>
      <c r="G594" s="13">
        <v>4.142256703311322</v>
      </c>
      <c r="H594" s="13">
        <v>4.782874095902063</v>
      </c>
      <c r="I594" s="11">
        <v>36992</v>
      </c>
    </row>
    <row r="595" spans="1:9" ht="12.75">
      <c r="A595" s="3">
        <v>594</v>
      </c>
      <c r="B595" s="4">
        <v>42</v>
      </c>
      <c r="C595" s="3">
        <v>1</v>
      </c>
      <c r="D595" s="3" t="s">
        <v>19</v>
      </c>
      <c r="E595" s="3">
        <v>1</v>
      </c>
      <c r="F595" s="3">
        <v>2</v>
      </c>
      <c r="G595" s="13">
        <v>3.488059020533139</v>
      </c>
      <c r="H595" s="13">
        <v>3.012569851811065</v>
      </c>
      <c r="I595" s="11">
        <v>35243</v>
      </c>
    </row>
    <row r="596" spans="1:9" ht="12.75">
      <c r="A596" s="3">
        <v>595</v>
      </c>
      <c r="B596" s="4">
        <v>36</v>
      </c>
      <c r="C596" s="3">
        <v>0</v>
      </c>
      <c r="D596" s="3" t="s">
        <v>17</v>
      </c>
      <c r="E596" s="3">
        <v>3</v>
      </c>
      <c r="F596" s="3">
        <v>1</v>
      </c>
      <c r="G596" s="13">
        <v>4.851996145046263</v>
      </c>
      <c r="H596" s="13">
        <v>6.9539122346355535</v>
      </c>
      <c r="I596" s="11">
        <v>37383</v>
      </c>
    </row>
    <row r="597" spans="1:9" ht="12.75">
      <c r="A597" s="3">
        <v>596</v>
      </c>
      <c r="B597" s="4">
        <v>68</v>
      </c>
      <c r="C597" s="3">
        <v>0</v>
      </c>
      <c r="D597" s="3" t="s">
        <v>19</v>
      </c>
      <c r="E597" s="3">
        <v>1</v>
      </c>
      <c r="F597" s="3">
        <v>2</v>
      </c>
      <c r="G597" s="13">
        <v>2.045719427371782</v>
      </c>
      <c r="H597" s="13">
        <v>1.0655938499765805</v>
      </c>
      <c r="I597" s="11">
        <v>39981</v>
      </c>
    </row>
    <row r="598" spans="1:9" ht="12.75">
      <c r="A598" s="3">
        <v>597</v>
      </c>
      <c r="B598" s="4">
        <v>28</v>
      </c>
      <c r="C598" s="3">
        <v>0</v>
      </c>
      <c r="D598" s="3" t="s">
        <v>15</v>
      </c>
      <c r="E598" s="3">
        <v>2</v>
      </c>
      <c r="F598" s="3">
        <v>2</v>
      </c>
      <c r="G598" s="13">
        <v>4.1090917543050285</v>
      </c>
      <c r="H598" s="13">
        <v>3.1336832812657693</v>
      </c>
      <c r="I598" s="11">
        <v>38721</v>
      </c>
    </row>
    <row r="599" spans="1:9" ht="12.75">
      <c r="A599" s="3">
        <v>598</v>
      </c>
      <c r="B599" s="4">
        <v>27</v>
      </c>
      <c r="C599" s="3">
        <v>0</v>
      </c>
      <c r="D599" s="3" t="s">
        <v>17</v>
      </c>
      <c r="E599" s="3">
        <v>5</v>
      </c>
      <c r="F599" s="3">
        <v>1</v>
      </c>
      <c r="G599" s="13"/>
      <c r="H599" s="13"/>
      <c r="I599" s="11">
        <v>34663</v>
      </c>
    </row>
    <row r="600" spans="1:9" ht="12.75">
      <c r="A600" s="3">
        <v>599</v>
      </c>
      <c r="B600" s="4">
        <v>33</v>
      </c>
      <c r="C600" s="3">
        <v>1</v>
      </c>
      <c r="D600" s="3" t="s">
        <v>15</v>
      </c>
      <c r="E600" s="3">
        <v>4</v>
      </c>
      <c r="F600" s="3">
        <v>2</v>
      </c>
      <c r="G600" s="13">
        <v>5.159866631345903</v>
      </c>
      <c r="H600" s="13">
        <v>7.89492689070874</v>
      </c>
      <c r="I600" s="11">
        <v>38214</v>
      </c>
    </row>
    <row r="601" spans="1:9" ht="12.75">
      <c r="A601" s="3">
        <v>600</v>
      </c>
      <c r="B601" s="4">
        <v>31</v>
      </c>
      <c r="C601" s="3">
        <v>0</v>
      </c>
      <c r="D601" s="3" t="s">
        <v>19</v>
      </c>
      <c r="E601" s="3">
        <v>7</v>
      </c>
      <c r="F601" s="3">
        <v>1</v>
      </c>
      <c r="G601" s="13">
        <v>5.724020086672658</v>
      </c>
      <c r="H601" s="13">
        <v>9.170463227056677</v>
      </c>
      <c r="I601" s="11">
        <v>36625</v>
      </c>
    </row>
    <row r="602" spans="1:9" ht="12.75">
      <c r="A602" s="3">
        <v>601</v>
      </c>
      <c r="B602" s="4">
        <v>41</v>
      </c>
      <c r="C602" s="3">
        <v>0</v>
      </c>
      <c r="D602" s="3" t="s">
        <v>15</v>
      </c>
      <c r="E602" s="3">
        <v>7</v>
      </c>
      <c r="F602" s="3">
        <v>2</v>
      </c>
      <c r="G602" s="13">
        <v>8.368932694233918</v>
      </c>
      <c r="H602" s="13">
        <v>8.713605402280033</v>
      </c>
      <c r="I602" s="11">
        <v>37910</v>
      </c>
    </row>
    <row r="603" spans="1:9" ht="12.75">
      <c r="A603" s="3">
        <v>602</v>
      </c>
      <c r="B603" s="4">
        <v>28</v>
      </c>
      <c r="C603" s="3">
        <v>1</v>
      </c>
      <c r="D603" s="3" t="s">
        <v>19</v>
      </c>
      <c r="E603" s="3">
        <v>3</v>
      </c>
      <c r="F603" s="3">
        <v>1</v>
      </c>
      <c r="G603" s="13">
        <v>6.668913238612807</v>
      </c>
      <c r="H603" s="13">
        <v>99</v>
      </c>
      <c r="I603" s="11">
        <v>34555</v>
      </c>
    </row>
    <row r="604" spans="1:9" ht="12.75">
      <c r="A604" s="3">
        <v>603</v>
      </c>
      <c r="B604" s="4">
        <v>37</v>
      </c>
      <c r="C604" s="3">
        <v>0</v>
      </c>
      <c r="D604" s="3" t="s">
        <v>17</v>
      </c>
      <c r="E604" s="3">
        <v>3</v>
      </c>
      <c r="F604" s="3">
        <v>2</v>
      </c>
      <c r="G604" s="13">
        <v>6.296695861770191</v>
      </c>
      <c r="H604" s="13">
        <v>5.444898442375626</v>
      </c>
      <c r="I604" s="11">
        <v>40748</v>
      </c>
    </row>
    <row r="605" spans="1:9" ht="12.75">
      <c r="A605" s="3">
        <v>604</v>
      </c>
      <c r="B605" s="4">
        <v>36</v>
      </c>
      <c r="C605" s="3">
        <v>0</v>
      </c>
      <c r="D605" s="3" t="s">
        <v>15</v>
      </c>
      <c r="E605" s="3">
        <v>3</v>
      </c>
      <c r="F605" s="3">
        <v>2</v>
      </c>
      <c r="G605" s="13">
        <v>2.9715701153031064</v>
      </c>
      <c r="H605" s="13">
        <v>3.4223248163888114</v>
      </c>
      <c r="I605" s="11">
        <v>39483</v>
      </c>
    </row>
    <row r="606" spans="1:9" ht="12.75">
      <c r="A606" s="3">
        <v>605</v>
      </c>
      <c r="B606" s="4">
        <v>27</v>
      </c>
      <c r="C606" s="3">
        <v>0</v>
      </c>
      <c r="D606" s="3" t="s">
        <v>15</v>
      </c>
      <c r="E606" s="3">
        <v>7</v>
      </c>
      <c r="F606" s="3">
        <v>1</v>
      </c>
      <c r="G606" s="13">
        <v>9.134790830603112</v>
      </c>
      <c r="H606" s="13">
        <v>10.768928114898248</v>
      </c>
      <c r="I606" s="11">
        <v>38845</v>
      </c>
    </row>
    <row r="607" spans="1:9" ht="12.75">
      <c r="A607" s="3">
        <v>606</v>
      </c>
      <c r="B607" s="4">
        <v>51</v>
      </c>
      <c r="C607" s="3">
        <v>1</v>
      </c>
      <c r="D607" s="3" t="s">
        <v>19</v>
      </c>
      <c r="E607" s="3">
        <v>3</v>
      </c>
      <c r="F607" s="3">
        <v>2</v>
      </c>
      <c r="G607" s="13"/>
      <c r="H607" s="13"/>
      <c r="I607" s="11">
        <v>34704</v>
      </c>
    </row>
    <row r="608" spans="1:9" ht="12.75">
      <c r="A608" s="3">
        <v>607</v>
      </c>
      <c r="B608" s="4">
        <v>24</v>
      </c>
      <c r="C608" s="3">
        <v>1</v>
      </c>
      <c r="D608" s="3" t="s">
        <v>15</v>
      </c>
      <c r="E608" s="3">
        <v>7</v>
      </c>
      <c r="F608" s="3">
        <v>2</v>
      </c>
      <c r="G608" s="13">
        <v>7.124456883650318</v>
      </c>
      <c r="H608" s="13">
        <v>9.302058637166134</v>
      </c>
      <c r="I608" s="11">
        <v>35699</v>
      </c>
    </row>
    <row r="609" spans="1:9" ht="12.75">
      <c r="A609" s="3">
        <v>608</v>
      </c>
      <c r="B609" s="4">
        <v>56</v>
      </c>
      <c r="C609" s="3">
        <v>1</v>
      </c>
      <c r="D609" s="3" t="s">
        <v>19</v>
      </c>
      <c r="E609" s="3">
        <v>2</v>
      </c>
      <c r="F609" s="3">
        <v>1</v>
      </c>
      <c r="G609" s="13">
        <v>5.660812097881317</v>
      </c>
      <c r="H609" s="13">
        <v>7.078800174848089</v>
      </c>
      <c r="I609" s="11">
        <v>39245</v>
      </c>
    </row>
    <row r="610" spans="1:9" ht="12.75">
      <c r="A610" s="3">
        <v>609</v>
      </c>
      <c r="B610" s="4">
        <v>45</v>
      </c>
      <c r="C610" s="3">
        <v>0</v>
      </c>
      <c r="D610" s="3" t="s">
        <v>15</v>
      </c>
      <c r="E610" s="3">
        <v>3</v>
      </c>
      <c r="F610" s="3">
        <v>2</v>
      </c>
      <c r="G610" s="13">
        <v>3.560421746880607</v>
      </c>
      <c r="H610" s="13">
        <v>7.099079381189243</v>
      </c>
      <c r="I610" s="11">
        <v>40530</v>
      </c>
    </row>
    <row r="611" spans="1:9" ht="12.75">
      <c r="A611" s="3">
        <v>610</v>
      </c>
      <c r="B611" s="4">
        <v>23</v>
      </c>
      <c r="C611" s="3">
        <v>0</v>
      </c>
      <c r="D611" s="3" t="s">
        <v>15</v>
      </c>
      <c r="E611" s="3">
        <v>2</v>
      </c>
      <c r="F611" s="3">
        <v>2</v>
      </c>
      <c r="G611" s="13">
        <v>2.4677928533081532</v>
      </c>
      <c r="H611" s="13">
        <v>4.49369374360065</v>
      </c>
      <c r="I611" s="11">
        <v>39953</v>
      </c>
    </row>
    <row r="612" spans="1:9" ht="12.75">
      <c r="A612" s="3">
        <v>611</v>
      </c>
      <c r="B612" s="4">
        <v>27</v>
      </c>
      <c r="C612" s="3">
        <v>1</v>
      </c>
      <c r="D612" s="3" t="s">
        <v>15</v>
      </c>
      <c r="E612" s="3">
        <v>4</v>
      </c>
      <c r="F612" s="3">
        <v>2</v>
      </c>
      <c r="G612" s="13">
        <v>7.6888481691748725</v>
      </c>
      <c r="H612" s="13">
        <v>7.737224564185375</v>
      </c>
      <c r="I612" s="11">
        <v>35522</v>
      </c>
    </row>
    <row r="613" spans="1:9" ht="12.75">
      <c r="A613" s="3">
        <v>612</v>
      </c>
      <c r="B613" s="4">
        <v>41</v>
      </c>
      <c r="C613" s="3">
        <v>1</v>
      </c>
      <c r="D613" s="3" t="s">
        <v>17</v>
      </c>
      <c r="E613" s="3">
        <v>7</v>
      </c>
      <c r="F613" s="3">
        <v>1</v>
      </c>
      <c r="G613" s="13">
        <v>6.683935180828642</v>
      </c>
      <c r="H613" s="13">
        <v>5.0526628488341805</v>
      </c>
      <c r="I613" s="11">
        <v>39403</v>
      </c>
    </row>
    <row r="614" spans="1:9" ht="12.75">
      <c r="A614" s="3">
        <v>613</v>
      </c>
      <c r="B614" s="4">
        <v>31</v>
      </c>
      <c r="C614" s="3">
        <v>1</v>
      </c>
      <c r="D614" s="3" t="s">
        <v>15</v>
      </c>
      <c r="E614" s="3">
        <v>5</v>
      </c>
      <c r="F614" s="3">
        <v>1</v>
      </c>
      <c r="G614" s="13">
        <v>8.339407355408126</v>
      </c>
      <c r="H614" s="13">
        <v>10.244419991357093</v>
      </c>
      <c r="I614" s="11">
        <v>38143</v>
      </c>
    </row>
    <row r="615" spans="1:9" ht="12.75">
      <c r="A615" s="3">
        <v>614</v>
      </c>
      <c r="B615" s="4">
        <v>25</v>
      </c>
      <c r="C615" s="3">
        <v>1</v>
      </c>
      <c r="D615" s="3" t="s">
        <v>19</v>
      </c>
      <c r="E615" s="3">
        <v>6</v>
      </c>
      <c r="F615" s="3">
        <v>2</v>
      </c>
      <c r="G615" s="13">
        <v>9.137130401797732</v>
      </c>
      <c r="H615" s="13">
        <v>12.022764381754778</v>
      </c>
      <c r="I615" s="11">
        <v>35283</v>
      </c>
    </row>
    <row r="616" spans="1:9" ht="12.75">
      <c r="A616" s="3">
        <v>615</v>
      </c>
      <c r="B616" s="4">
        <v>52</v>
      </c>
      <c r="C616" s="3">
        <v>0</v>
      </c>
      <c r="D616" s="3" t="s">
        <v>15</v>
      </c>
      <c r="E616" s="3">
        <v>3</v>
      </c>
      <c r="F616" s="3">
        <v>2</v>
      </c>
      <c r="G616" s="13">
        <v>4.8910056404179985</v>
      </c>
      <c r="H616" s="13">
        <v>99</v>
      </c>
      <c r="I616" s="11">
        <v>34539</v>
      </c>
    </row>
    <row r="617" spans="1:9" ht="12.75">
      <c r="A617" s="3">
        <v>616</v>
      </c>
      <c r="B617" s="4">
        <v>73</v>
      </c>
      <c r="C617" s="3">
        <v>0</v>
      </c>
      <c r="D617" s="3" t="s">
        <v>15</v>
      </c>
      <c r="E617" s="3">
        <v>2</v>
      </c>
      <c r="F617" s="3">
        <v>2</v>
      </c>
      <c r="G617" s="13">
        <v>2.3277031772163572</v>
      </c>
      <c r="H617" s="13" t="s">
        <v>790</v>
      </c>
      <c r="I617" s="11">
        <v>34057</v>
      </c>
    </row>
    <row r="618" spans="1:9" ht="12.75">
      <c r="A618" s="3">
        <v>617</v>
      </c>
      <c r="B618" s="4">
        <v>62</v>
      </c>
      <c r="C618" s="3">
        <v>0</v>
      </c>
      <c r="D618" s="3" t="s">
        <v>15</v>
      </c>
      <c r="E618" s="3">
        <v>1</v>
      </c>
      <c r="F618" s="3">
        <v>2</v>
      </c>
      <c r="G618" s="13">
        <v>4.84334225787743</v>
      </c>
      <c r="H618" s="13">
        <v>2.857399584647717</v>
      </c>
      <c r="I618" s="11">
        <v>36438</v>
      </c>
    </row>
    <row r="619" spans="1:9" ht="12.75">
      <c r="A619" s="3">
        <v>618</v>
      </c>
      <c r="B619" s="4">
        <v>45</v>
      </c>
      <c r="C619" s="3">
        <v>0</v>
      </c>
      <c r="D619" s="3" t="s">
        <v>17</v>
      </c>
      <c r="E619" s="3">
        <v>6</v>
      </c>
      <c r="F619" s="3">
        <v>2</v>
      </c>
      <c r="G619" s="13">
        <v>99</v>
      </c>
      <c r="H619" s="13">
        <v>99</v>
      </c>
      <c r="I619" s="11">
        <v>34422</v>
      </c>
    </row>
    <row r="620" spans="1:9" ht="12.75">
      <c r="A620" s="3">
        <v>619</v>
      </c>
      <c r="B620" s="4">
        <v>49</v>
      </c>
      <c r="C620" s="3">
        <v>1</v>
      </c>
      <c r="D620" s="3" t="s">
        <v>15</v>
      </c>
      <c r="E620" s="3">
        <v>3</v>
      </c>
      <c r="F620" s="3">
        <v>1</v>
      </c>
      <c r="G620" s="13">
        <v>6.558574021035498</v>
      </c>
      <c r="H620" s="13">
        <v>9.669298315691016</v>
      </c>
      <c r="I620" s="11">
        <v>38789</v>
      </c>
    </row>
    <row r="621" spans="1:9" ht="12.75">
      <c r="A621" s="3">
        <v>620</v>
      </c>
      <c r="B621" s="4">
        <v>62</v>
      </c>
      <c r="C621" s="3">
        <v>1</v>
      </c>
      <c r="D621" s="3" t="s">
        <v>17</v>
      </c>
      <c r="E621" s="3">
        <v>2</v>
      </c>
      <c r="F621" s="3">
        <v>1</v>
      </c>
      <c r="G621" s="13">
        <v>2.9171727216051835</v>
      </c>
      <c r="H621" s="13">
        <v>4.486584029673718</v>
      </c>
      <c r="I621" s="11">
        <v>40360</v>
      </c>
    </row>
    <row r="622" spans="1:9" ht="12.75">
      <c r="A622" s="3">
        <v>621</v>
      </c>
      <c r="B622" s="4">
        <v>38</v>
      </c>
      <c r="C622" s="3">
        <v>1</v>
      </c>
      <c r="D622" s="3" t="s">
        <v>19</v>
      </c>
      <c r="E622" s="3">
        <v>6</v>
      </c>
      <c r="F622" s="3">
        <v>2</v>
      </c>
      <c r="G622" s="13">
        <v>5.940429220285676</v>
      </c>
      <c r="H622" s="13">
        <v>5.73609065840973</v>
      </c>
      <c r="I622" s="11">
        <v>36597</v>
      </c>
    </row>
    <row r="623" spans="1:9" ht="12.75">
      <c r="A623" s="3">
        <v>622</v>
      </c>
      <c r="B623" s="4">
        <v>50</v>
      </c>
      <c r="C623" s="3">
        <v>1</v>
      </c>
      <c r="D623" s="3" t="s">
        <v>19</v>
      </c>
      <c r="E623" s="3">
        <v>6</v>
      </c>
      <c r="F623" s="3">
        <v>2</v>
      </c>
      <c r="G623" s="13">
        <v>6.479435501773291</v>
      </c>
      <c r="H623" s="13">
        <v>8.333713124315764</v>
      </c>
      <c r="I623" s="11">
        <v>35103</v>
      </c>
    </row>
    <row r="624" spans="1:9" ht="12.75">
      <c r="A624" s="3">
        <v>623</v>
      </c>
      <c r="B624" s="4">
        <v>35</v>
      </c>
      <c r="C624" s="3">
        <v>1</v>
      </c>
      <c r="D624" s="3" t="s">
        <v>19</v>
      </c>
      <c r="E624" s="3">
        <v>7</v>
      </c>
      <c r="F624" s="3">
        <v>2</v>
      </c>
      <c r="G624" s="13">
        <v>7.074095274197596</v>
      </c>
      <c r="H624" s="13">
        <v>10.097423054207855</v>
      </c>
      <c r="I624" s="11">
        <v>40071</v>
      </c>
    </row>
    <row r="625" spans="1:9" ht="12.75">
      <c r="A625" s="3">
        <v>624</v>
      </c>
      <c r="B625" s="4">
        <v>44</v>
      </c>
      <c r="C625" s="3">
        <v>0</v>
      </c>
      <c r="D625" s="3" t="s">
        <v>19</v>
      </c>
      <c r="E625" s="3">
        <v>3</v>
      </c>
      <c r="F625" s="3">
        <v>1</v>
      </c>
      <c r="G625" s="13">
        <v>5.956958820199263</v>
      </c>
      <c r="H625" s="13">
        <v>6.578841002360836</v>
      </c>
      <c r="I625" s="11">
        <v>39496</v>
      </c>
    </row>
    <row r="626" spans="1:9" ht="12.75">
      <c r="A626" s="3">
        <v>625</v>
      </c>
      <c r="B626" s="4">
        <v>29</v>
      </c>
      <c r="C626" s="3">
        <v>1</v>
      </c>
      <c r="D626" s="3" t="s">
        <v>19</v>
      </c>
      <c r="E626" s="3">
        <v>5</v>
      </c>
      <c r="F626" s="3">
        <v>1</v>
      </c>
      <c r="G626" s="13">
        <v>7.055044294449845</v>
      </c>
      <c r="H626" s="13">
        <v>10.81885718886295</v>
      </c>
      <c r="I626" s="11">
        <v>35563</v>
      </c>
    </row>
    <row r="627" spans="1:9" ht="12.75">
      <c r="A627" s="3">
        <v>626</v>
      </c>
      <c r="B627" s="4">
        <v>52</v>
      </c>
      <c r="C627" s="3">
        <v>0</v>
      </c>
      <c r="D627" s="3" t="s">
        <v>15</v>
      </c>
      <c r="E627" s="3">
        <v>5</v>
      </c>
      <c r="F627" s="3">
        <v>2</v>
      </c>
      <c r="G627" s="13">
        <v>5.5388419979448225</v>
      </c>
      <c r="H627" s="13">
        <v>9.336162340284002</v>
      </c>
      <c r="I627" s="11">
        <v>39385</v>
      </c>
    </row>
    <row r="628" spans="1:9" ht="12.75">
      <c r="A628" s="3">
        <v>627</v>
      </c>
      <c r="B628" s="4">
        <v>45</v>
      </c>
      <c r="C628" s="3">
        <v>1</v>
      </c>
      <c r="D628" s="3" t="s">
        <v>15</v>
      </c>
      <c r="E628" s="3">
        <v>7</v>
      </c>
      <c r="F628" s="3">
        <v>1</v>
      </c>
      <c r="G628" s="13">
        <v>7.412078588765139</v>
      </c>
      <c r="H628" s="13">
        <v>10.516242536301382</v>
      </c>
      <c r="I628" s="11">
        <v>39169</v>
      </c>
    </row>
    <row r="629" spans="1:9" ht="12.75">
      <c r="A629" s="3">
        <v>628</v>
      </c>
      <c r="B629" s="4">
        <v>26</v>
      </c>
      <c r="C629" s="3">
        <v>0</v>
      </c>
      <c r="D629" s="3" t="s">
        <v>15</v>
      </c>
      <c r="E629" s="3">
        <v>2</v>
      </c>
      <c r="F629" s="3">
        <v>1</v>
      </c>
      <c r="G629" s="13">
        <v>3.887688824820085</v>
      </c>
      <c r="H629" s="13">
        <v>5.847266708392207</v>
      </c>
      <c r="I629" s="11">
        <v>37471</v>
      </c>
    </row>
    <row r="630" spans="1:9" ht="12.75">
      <c r="A630" s="3">
        <v>629</v>
      </c>
      <c r="B630" s="4">
        <v>46</v>
      </c>
      <c r="C630" s="3">
        <v>0</v>
      </c>
      <c r="D630" s="3" t="s">
        <v>19</v>
      </c>
      <c r="E630" s="3">
        <v>3</v>
      </c>
      <c r="F630" s="3">
        <v>2</v>
      </c>
      <c r="G630" s="13">
        <v>7.024287572637876</v>
      </c>
      <c r="H630" s="13">
        <v>5.550562304859799</v>
      </c>
      <c r="I630" s="11">
        <v>38947</v>
      </c>
    </row>
    <row r="631" spans="1:9" ht="12.75">
      <c r="A631" s="3">
        <v>630</v>
      </c>
      <c r="B631" s="4">
        <v>60</v>
      </c>
      <c r="C631" s="3">
        <v>0</v>
      </c>
      <c r="D631" s="3" t="s">
        <v>19</v>
      </c>
      <c r="E631" s="3">
        <v>3</v>
      </c>
      <c r="F631" s="3">
        <v>2</v>
      </c>
      <c r="G631" s="13">
        <v>2.943168499573021</v>
      </c>
      <c r="H631" s="13">
        <v>2.3339485034350984</v>
      </c>
      <c r="I631" s="11">
        <v>35076</v>
      </c>
    </row>
    <row r="632" spans="1:9" ht="12.75">
      <c r="A632" s="3">
        <v>631</v>
      </c>
      <c r="B632" s="4">
        <v>35</v>
      </c>
      <c r="C632" s="3">
        <v>0</v>
      </c>
      <c r="D632" s="3" t="s">
        <v>15</v>
      </c>
      <c r="E632" s="3">
        <v>4</v>
      </c>
      <c r="F632" s="3">
        <v>1</v>
      </c>
      <c r="G632" s="13">
        <v>6.247248941919061</v>
      </c>
      <c r="H632" s="13">
        <v>5.686646101153366</v>
      </c>
      <c r="I632" s="11">
        <v>35834</v>
      </c>
    </row>
    <row r="633" spans="1:9" ht="12.75">
      <c r="A633" s="3">
        <v>632</v>
      </c>
      <c r="B633" s="4">
        <v>42</v>
      </c>
      <c r="C633" s="3">
        <v>1</v>
      </c>
      <c r="D633" s="3" t="s">
        <v>15</v>
      </c>
      <c r="E633" s="3">
        <v>4</v>
      </c>
      <c r="F633" s="3">
        <v>1</v>
      </c>
      <c r="G633" s="13">
        <v>5.314912990844255</v>
      </c>
      <c r="H633" s="13">
        <v>8.563111080866019</v>
      </c>
      <c r="I633" s="11">
        <v>36035</v>
      </c>
    </row>
    <row r="634" spans="1:9" ht="12.75">
      <c r="A634" s="3">
        <v>633</v>
      </c>
      <c r="B634" s="4">
        <v>21</v>
      </c>
      <c r="C634" s="3">
        <v>1</v>
      </c>
      <c r="D634" s="3" t="s">
        <v>19</v>
      </c>
      <c r="E634" s="3">
        <v>4</v>
      </c>
      <c r="F634" s="3">
        <v>1</v>
      </c>
      <c r="G634" s="13">
        <v>6.93350697510396</v>
      </c>
      <c r="H634" s="13">
        <v>8.731031775803666</v>
      </c>
      <c r="I634" s="11">
        <v>36781</v>
      </c>
    </row>
    <row r="635" spans="1:9" ht="12.75">
      <c r="A635" s="3">
        <v>634</v>
      </c>
      <c r="B635" s="4">
        <v>39</v>
      </c>
      <c r="C635" s="3">
        <v>1</v>
      </c>
      <c r="D635" s="3" t="s">
        <v>15</v>
      </c>
      <c r="E635" s="3">
        <v>5</v>
      </c>
      <c r="F635" s="3">
        <v>2</v>
      </c>
      <c r="G635" s="13">
        <v>4.456889743970003</v>
      </c>
      <c r="H635" s="13">
        <v>5.482419638920327</v>
      </c>
      <c r="I635" s="11">
        <v>35428</v>
      </c>
    </row>
    <row r="636" spans="1:9" ht="12.75">
      <c r="A636" s="3">
        <v>635</v>
      </c>
      <c r="B636" s="4">
        <v>35</v>
      </c>
      <c r="C636" s="3">
        <v>0</v>
      </c>
      <c r="D636" s="3" t="s">
        <v>19</v>
      </c>
      <c r="E636" s="3">
        <v>7</v>
      </c>
      <c r="F636" s="3">
        <v>1</v>
      </c>
      <c r="G636" s="13">
        <v>7.730895545582614</v>
      </c>
      <c r="H636" s="13">
        <v>9.169379225711387</v>
      </c>
      <c r="I636" s="11">
        <v>37974</v>
      </c>
    </row>
    <row r="637" spans="1:9" ht="12.75">
      <c r="A637" s="3">
        <v>636</v>
      </c>
      <c r="B637" s="4">
        <v>53</v>
      </c>
      <c r="C637" s="3">
        <v>1</v>
      </c>
      <c r="D637" s="3" t="s">
        <v>17</v>
      </c>
      <c r="E637" s="3">
        <v>7</v>
      </c>
      <c r="F637" s="3">
        <v>2</v>
      </c>
      <c r="G637" s="13">
        <v>6.934704005695224</v>
      </c>
      <c r="H637" s="13" t="s">
        <v>790</v>
      </c>
      <c r="I637" s="11">
        <v>34046</v>
      </c>
    </row>
    <row r="638" spans="1:9" ht="12.75">
      <c r="A638" s="3">
        <v>637</v>
      </c>
      <c r="B638" s="4">
        <v>43</v>
      </c>
      <c r="C638" s="3">
        <v>0</v>
      </c>
      <c r="D638" s="3" t="s">
        <v>19</v>
      </c>
      <c r="E638" s="3">
        <v>3</v>
      </c>
      <c r="F638" s="3">
        <v>1</v>
      </c>
      <c r="G638" s="13">
        <v>5.925273827185425</v>
      </c>
      <c r="H638" s="13">
        <v>9.087157196621662</v>
      </c>
      <c r="I638" s="11">
        <v>38514</v>
      </c>
    </row>
    <row r="639" spans="1:9" ht="12.75">
      <c r="A639" s="3">
        <v>638</v>
      </c>
      <c r="B639" s="4">
        <v>36</v>
      </c>
      <c r="C639" s="3">
        <v>1</v>
      </c>
      <c r="D639" s="3" t="s">
        <v>19</v>
      </c>
      <c r="E639" s="3">
        <v>1</v>
      </c>
      <c r="F639" s="3">
        <v>1</v>
      </c>
      <c r="G639" s="13">
        <v>2.9628734808895536</v>
      </c>
      <c r="H639" s="13">
        <v>5.446773953988254</v>
      </c>
      <c r="I639" s="11">
        <v>37828</v>
      </c>
    </row>
    <row r="640" spans="1:9" ht="12.75">
      <c r="A640" s="3">
        <v>639</v>
      </c>
      <c r="B640" s="4">
        <v>21</v>
      </c>
      <c r="C640" s="3">
        <v>0</v>
      </c>
      <c r="D640" s="3" t="s">
        <v>19</v>
      </c>
      <c r="E640" s="3">
        <v>7</v>
      </c>
      <c r="F640" s="3">
        <v>1</v>
      </c>
      <c r="G640" s="13" t="s">
        <v>790</v>
      </c>
      <c r="H640" s="13">
        <v>8.476552988409358</v>
      </c>
      <c r="I640" s="11">
        <v>33726</v>
      </c>
    </row>
    <row r="641" spans="1:9" ht="12.75">
      <c r="A641" s="3">
        <v>640</v>
      </c>
      <c r="B641" s="4">
        <v>53</v>
      </c>
      <c r="C641" s="3">
        <v>0</v>
      </c>
      <c r="D641" s="3" t="s">
        <v>19</v>
      </c>
      <c r="E641" s="3">
        <v>1</v>
      </c>
      <c r="F641" s="3">
        <v>2</v>
      </c>
      <c r="G641" s="13">
        <v>99</v>
      </c>
      <c r="H641" s="13">
        <v>99</v>
      </c>
      <c r="I641" s="11">
        <v>34402</v>
      </c>
    </row>
    <row r="642" spans="1:9" ht="12.75">
      <c r="A642" s="3">
        <v>641</v>
      </c>
      <c r="B642" s="4">
        <v>46</v>
      </c>
      <c r="C642" s="3">
        <v>1</v>
      </c>
      <c r="D642" s="3" t="s">
        <v>19</v>
      </c>
      <c r="E642" s="3">
        <v>0</v>
      </c>
      <c r="F642" s="3">
        <v>2</v>
      </c>
      <c r="G642" s="13" t="s">
        <v>790</v>
      </c>
      <c r="H642" s="13">
        <v>6.877375174348588</v>
      </c>
      <c r="I642" s="11">
        <v>33609</v>
      </c>
    </row>
    <row r="643" spans="1:9" ht="12.75">
      <c r="A643" s="3">
        <v>642</v>
      </c>
      <c r="B643" s="4">
        <v>37</v>
      </c>
      <c r="C643" s="3">
        <v>1</v>
      </c>
      <c r="D643" s="3" t="s">
        <v>15</v>
      </c>
      <c r="E643" s="3">
        <v>4</v>
      </c>
      <c r="F643" s="3">
        <v>2</v>
      </c>
      <c r="G643" s="13">
        <v>7.930890245231097</v>
      </c>
      <c r="H643" s="13">
        <v>11.524668232147873</v>
      </c>
      <c r="I643" s="11">
        <v>39376</v>
      </c>
    </row>
    <row r="644" spans="1:9" ht="12.75">
      <c r="A644" s="3">
        <v>643</v>
      </c>
      <c r="B644" s="4">
        <v>27</v>
      </c>
      <c r="C644" s="3">
        <v>1</v>
      </c>
      <c r="D644" s="3" t="s">
        <v>17</v>
      </c>
      <c r="E644" s="3">
        <v>4</v>
      </c>
      <c r="F644" s="3">
        <v>1</v>
      </c>
      <c r="G644" s="13">
        <v>7.204390393649799</v>
      </c>
      <c r="H644" s="13">
        <v>6.502568714101621</v>
      </c>
      <c r="I644" s="11">
        <v>35945</v>
      </c>
    </row>
    <row r="645" spans="1:9" ht="12.75">
      <c r="A645" s="3">
        <v>644</v>
      </c>
      <c r="B645" s="4">
        <v>30</v>
      </c>
      <c r="C645" s="3">
        <v>0</v>
      </c>
      <c r="D645" s="3" t="s">
        <v>15</v>
      </c>
      <c r="E645" s="3">
        <v>7</v>
      </c>
      <c r="F645" s="3">
        <v>2</v>
      </c>
      <c r="G645" s="13">
        <v>9.565162229377716</v>
      </c>
      <c r="H645" s="13">
        <v>12.045114743901623</v>
      </c>
      <c r="I645" s="11">
        <v>35428</v>
      </c>
    </row>
    <row r="646" spans="1:9" ht="12.75">
      <c r="A646" s="3">
        <v>645</v>
      </c>
      <c r="B646" s="4">
        <v>40</v>
      </c>
      <c r="C646" s="3">
        <v>1</v>
      </c>
      <c r="D646" s="3" t="s">
        <v>17</v>
      </c>
      <c r="E646" s="3">
        <v>6</v>
      </c>
      <c r="F646" s="3">
        <v>1</v>
      </c>
      <c r="G646" s="13">
        <v>7.602462506835524</v>
      </c>
      <c r="H646" s="13">
        <v>9.459597994640886</v>
      </c>
      <c r="I646" s="11">
        <v>40868</v>
      </c>
    </row>
    <row r="647" spans="1:9" ht="12.75">
      <c r="A647" s="3">
        <v>646</v>
      </c>
      <c r="B647" s="4">
        <v>34</v>
      </c>
      <c r="C647" s="3">
        <v>1</v>
      </c>
      <c r="D647" s="3" t="s">
        <v>15</v>
      </c>
      <c r="E647" s="3">
        <v>7</v>
      </c>
      <c r="F647" s="3">
        <v>1</v>
      </c>
      <c r="G647" s="13">
        <v>6.371412636098874</v>
      </c>
      <c r="H647" s="13">
        <v>8.82583880799466</v>
      </c>
      <c r="I647" s="11">
        <v>35518</v>
      </c>
    </row>
    <row r="648" spans="1:9" ht="12.75">
      <c r="A648" s="3">
        <v>647</v>
      </c>
      <c r="B648" s="4">
        <v>39</v>
      </c>
      <c r="C648" s="3">
        <v>1</v>
      </c>
      <c r="D648" s="3" t="s">
        <v>15</v>
      </c>
      <c r="E648" s="3">
        <v>2</v>
      </c>
      <c r="F648" s="3">
        <v>1</v>
      </c>
      <c r="G648" s="13">
        <v>3.8102795493617148</v>
      </c>
      <c r="H648" s="13">
        <v>4.662247313187473</v>
      </c>
      <c r="I648" s="11">
        <v>40860</v>
      </c>
    </row>
    <row r="649" spans="1:9" ht="12.75">
      <c r="A649" s="3">
        <v>648</v>
      </c>
      <c r="B649" s="4">
        <v>21</v>
      </c>
      <c r="C649" s="3">
        <v>1</v>
      </c>
      <c r="D649" s="3" t="s">
        <v>17</v>
      </c>
      <c r="E649" s="3">
        <v>1</v>
      </c>
      <c r="F649" s="3">
        <v>2</v>
      </c>
      <c r="G649" s="13">
        <v>5.294360434299495</v>
      </c>
      <c r="H649" s="13">
        <v>5.515017738082067</v>
      </c>
      <c r="I649" s="11">
        <v>35516</v>
      </c>
    </row>
    <row r="650" spans="1:9" ht="12.75">
      <c r="A650" s="3">
        <v>649</v>
      </c>
      <c r="B650" s="4">
        <v>34</v>
      </c>
      <c r="C650" s="3">
        <v>0</v>
      </c>
      <c r="D650" s="3" t="s">
        <v>15</v>
      </c>
      <c r="E650" s="3">
        <v>6</v>
      </c>
      <c r="F650" s="3">
        <v>2</v>
      </c>
      <c r="G650" s="13" t="s">
        <v>790</v>
      </c>
      <c r="H650" s="13">
        <v>9.294070487695395</v>
      </c>
      <c r="I650" s="11">
        <v>33891</v>
      </c>
    </row>
    <row r="651" spans="1:9" ht="12.75">
      <c r="A651" s="3">
        <v>650</v>
      </c>
      <c r="B651" s="4">
        <v>30</v>
      </c>
      <c r="C651" s="3">
        <v>0</v>
      </c>
      <c r="D651" s="3" t="s">
        <v>19</v>
      </c>
      <c r="E651" s="3">
        <v>6</v>
      </c>
      <c r="F651" s="3">
        <v>1</v>
      </c>
      <c r="G651" s="13">
        <v>7.094615326529431</v>
      </c>
      <c r="H651" s="13">
        <v>99</v>
      </c>
      <c r="I651" s="11">
        <v>34476</v>
      </c>
    </row>
    <row r="652" spans="1:9" ht="12.75">
      <c r="A652" s="3">
        <v>651</v>
      </c>
      <c r="B652" s="4">
        <v>29</v>
      </c>
      <c r="C652" s="3">
        <v>0</v>
      </c>
      <c r="D652" s="3" t="s">
        <v>19</v>
      </c>
      <c r="E652" s="3">
        <v>3</v>
      </c>
      <c r="F652" s="3">
        <v>2</v>
      </c>
      <c r="G652" s="13">
        <v>5.59280267790354</v>
      </c>
      <c r="H652" s="13">
        <v>4.4231155943170375</v>
      </c>
      <c r="I652" s="11">
        <v>37495</v>
      </c>
    </row>
    <row r="653" spans="1:9" ht="12.75">
      <c r="A653" s="3">
        <v>652</v>
      </c>
      <c r="B653" s="4">
        <v>63</v>
      </c>
      <c r="C653" s="3">
        <v>0</v>
      </c>
      <c r="D653" s="3" t="s">
        <v>19</v>
      </c>
      <c r="E653" s="3">
        <v>2</v>
      </c>
      <c r="F653" s="3">
        <v>2</v>
      </c>
      <c r="G653" s="13">
        <v>4.169607665621593</v>
      </c>
      <c r="H653" s="13">
        <v>4.215040529513352</v>
      </c>
      <c r="I653" s="11">
        <v>35639</v>
      </c>
    </row>
    <row r="654" spans="1:9" ht="12.75">
      <c r="A654" s="3">
        <v>653</v>
      </c>
      <c r="B654" s="4">
        <v>40</v>
      </c>
      <c r="C654" s="3">
        <v>1</v>
      </c>
      <c r="D654" s="3" t="s">
        <v>15</v>
      </c>
      <c r="E654" s="3">
        <v>7</v>
      </c>
      <c r="F654" s="3">
        <v>1</v>
      </c>
      <c r="G654" s="13">
        <v>7.108588417031206</v>
      </c>
      <c r="H654" s="13">
        <v>6.313207547260523</v>
      </c>
      <c r="I654" s="11">
        <v>40365</v>
      </c>
    </row>
    <row r="655" spans="1:9" ht="12.75">
      <c r="A655" s="3">
        <v>654</v>
      </c>
      <c r="B655" s="4">
        <v>54</v>
      </c>
      <c r="C655" s="3">
        <v>1</v>
      </c>
      <c r="D655" s="3" t="s">
        <v>19</v>
      </c>
      <c r="E655" s="3">
        <v>5</v>
      </c>
      <c r="F655" s="3">
        <v>2</v>
      </c>
      <c r="G655" s="13"/>
      <c r="H655" s="13"/>
      <c r="I655" s="11">
        <v>34595</v>
      </c>
    </row>
    <row r="656" spans="1:9" ht="12.75">
      <c r="A656" s="3">
        <v>655</v>
      </c>
      <c r="B656" s="4">
        <v>29</v>
      </c>
      <c r="C656" s="3">
        <v>1</v>
      </c>
      <c r="D656" s="3" t="s">
        <v>17</v>
      </c>
      <c r="E656" s="3">
        <v>7</v>
      </c>
      <c r="F656" s="3">
        <v>1</v>
      </c>
      <c r="G656" s="13">
        <v>5.553428994585828</v>
      </c>
      <c r="H656" s="13">
        <v>7.671968872651331</v>
      </c>
      <c r="I656" s="11">
        <v>35459</v>
      </c>
    </row>
    <row r="657" spans="1:9" ht="12.75">
      <c r="A657" s="3">
        <v>656</v>
      </c>
      <c r="B657" s="4">
        <v>48</v>
      </c>
      <c r="C657" s="3">
        <v>1</v>
      </c>
      <c r="D657" s="3" t="s">
        <v>19</v>
      </c>
      <c r="E657" s="3">
        <v>7</v>
      </c>
      <c r="F657" s="3">
        <v>1</v>
      </c>
      <c r="G657" s="13">
        <v>7.365549816752451</v>
      </c>
      <c r="H657" s="13">
        <v>10.19253597036405</v>
      </c>
      <c r="I657" s="11">
        <v>38441</v>
      </c>
    </row>
    <row r="658" spans="1:9" ht="12.75">
      <c r="A658" s="3">
        <v>657</v>
      </c>
      <c r="B658" s="4">
        <v>19</v>
      </c>
      <c r="C658" s="3">
        <v>1</v>
      </c>
      <c r="D658" s="3" t="s">
        <v>19</v>
      </c>
      <c r="E658" s="3">
        <v>7</v>
      </c>
      <c r="F658" s="3">
        <v>1</v>
      </c>
      <c r="G658" s="13">
        <v>7.7339702646011785</v>
      </c>
      <c r="H658" s="13">
        <v>6.900708293447742</v>
      </c>
      <c r="I658" s="11">
        <v>39474</v>
      </c>
    </row>
    <row r="659" spans="1:9" ht="12.75">
      <c r="A659" s="3">
        <v>658</v>
      </c>
      <c r="B659" s="4">
        <v>65</v>
      </c>
      <c r="C659" s="3">
        <v>1</v>
      </c>
      <c r="D659" s="3" t="s">
        <v>15</v>
      </c>
      <c r="E659" s="3">
        <v>3</v>
      </c>
      <c r="F659" s="3">
        <v>2</v>
      </c>
      <c r="G659" s="13">
        <v>99</v>
      </c>
      <c r="H659" s="13">
        <v>99</v>
      </c>
      <c r="I659" s="11">
        <v>34397</v>
      </c>
    </row>
    <row r="660" spans="1:9" ht="12.75">
      <c r="A660" s="3">
        <v>659</v>
      </c>
      <c r="B660" s="4">
        <v>58</v>
      </c>
      <c r="C660" s="3">
        <v>1</v>
      </c>
      <c r="D660" s="3" t="s">
        <v>15</v>
      </c>
      <c r="E660" s="3">
        <v>3</v>
      </c>
      <c r="F660" s="3">
        <v>2</v>
      </c>
      <c r="G660" s="13">
        <v>4.045034889329619</v>
      </c>
      <c r="H660" s="13">
        <v>5.816733190447518</v>
      </c>
      <c r="I660" s="11">
        <v>40227</v>
      </c>
    </row>
    <row r="661" spans="1:9" ht="12.75">
      <c r="A661" s="3">
        <v>660</v>
      </c>
      <c r="B661" s="4">
        <v>45</v>
      </c>
      <c r="C661" s="3">
        <v>0</v>
      </c>
      <c r="D661" s="3" t="s">
        <v>15</v>
      </c>
      <c r="E661" s="3">
        <v>2</v>
      </c>
      <c r="F661" s="3">
        <v>2</v>
      </c>
      <c r="G661" s="13">
        <v>6.194557853550823</v>
      </c>
      <c r="H661" s="13">
        <v>5.78227152977138</v>
      </c>
      <c r="I661" s="11">
        <v>38083</v>
      </c>
    </row>
    <row r="662" spans="1:9" ht="12.75">
      <c r="A662" s="3">
        <v>661</v>
      </c>
      <c r="B662" s="4">
        <v>28</v>
      </c>
      <c r="C662" s="3">
        <v>0</v>
      </c>
      <c r="D662" s="3" t="s">
        <v>19</v>
      </c>
      <c r="E662" s="3">
        <v>3</v>
      </c>
      <c r="F662" s="3">
        <v>1</v>
      </c>
      <c r="G662" s="13" t="s">
        <v>790</v>
      </c>
      <c r="H662" s="13">
        <v>4.023024883127512</v>
      </c>
      <c r="I662" s="11">
        <v>33719</v>
      </c>
    </row>
    <row r="663" spans="1:9" ht="12.75">
      <c r="A663" s="3">
        <v>662</v>
      </c>
      <c r="B663" s="4">
        <v>58</v>
      </c>
      <c r="C663" s="3">
        <v>0</v>
      </c>
      <c r="D663" s="3" t="s">
        <v>15</v>
      </c>
      <c r="E663" s="3">
        <v>2</v>
      </c>
      <c r="F663" s="3">
        <v>1</v>
      </c>
      <c r="G663" s="13"/>
      <c r="H663" s="13"/>
      <c r="I663" s="11">
        <v>34757</v>
      </c>
    </row>
    <row r="664" spans="1:9" ht="12.75">
      <c r="A664" s="3">
        <v>663</v>
      </c>
      <c r="B664" s="4">
        <v>25</v>
      </c>
      <c r="C664" s="3">
        <v>1</v>
      </c>
      <c r="D664" s="3" t="s">
        <v>15</v>
      </c>
      <c r="E664" s="3">
        <v>7</v>
      </c>
      <c r="F664" s="3">
        <v>2</v>
      </c>
      <c r="G664" s="13">
        <v>9.210318677502684</v>
      </c>
      <c r="H664" s="13">
        <v>8.592747412365997</v>
      </c>
      <c r="I664" s="11">
        <v>39431</v>
      </c>
    </row>
    <row r="665" spans="1:9" ht="12.75">
      <c r="A665" s="3">
        <v>664</v>
      </c>
      <c r="B665" s="4">
        <v>36</v>
      </c>
      <c r="C665" s="3">
        <v>1</v>
      </c>
      <c r="D665" s="3" t="s">
        <v>15</v>
      </c>
      <c r="E665" s="3">
        <v>5</v>
      </c>
      <c r="F665" s="3">
        <v>1</v>
      </c>
      <c r="G665" s="13">
        <v>7.1595846231004465</v>
      </c>
      <c r="H665" s="13">
        <v>9.201836458981408</v>
      </c>
      <c r="I665" s="11">
        <v>39838</v>
      </c>
    </row>
    <row r="666" spans="1:9" ht="12.75">
      <c r="A666" s="3">
        <v>665</v>
      </c>
      <c r="B666" s="4">
        <v>39</v>
      </c>
      <c r="C666" s="3">
        <v>1</v>
      </c>
      <c r="D666" s="3" t="s">
        <v>17</v>
      </c>
      <c r="E666" s="3">
        <v>1</v>
      </c>
      <c r="F666" s="3">
        <v>2</v>
      </c>
      <c r="G666" s="13">
        <v>2.0837758672520055</v>
      </c>
      <c r="H666" s="13">
        <v>2.7910415114494223</v>
      </c>
      <c r="I666" s="11">
        <v>37037</v>
      </c>
    </row>
    <row r="667" spans="1:9" ht="12.75">
      <c r="A667" s="3">
        <v>666</v>
      </c>
      <c r="B667" s="4">
        <v>53</v>
      </c>
      <c r="C667" s="3">
        <v>1</v>
      </c>
      <c r="D667" s="3" t="s">
        <v>19</v>
      </c>
      <c r="E667" s="3">
        <v>2</v>
      </c>
      <c r="F667" s="3">
        <v>1</v>
      </c>
      <c r="G667" s="13">
        <v>6.176956420504839</v>
      </c>
      <c r="H667" s="13">
        <v>8.739075641326732</v>
      </c>
      <c r="I667" s="11" t="e">
        <v>#VALUE!</v>
      </c>
    </row>
    <row r="668" spans="1:9" ht="12.75">
      <c r="A668" s="3">
        <v>667</v>
      </c>
      <c r="B668" s="4">
        <v>28</v>
      </c>
      <c r="C668" s="3">
        <v>1</v>
      </c>
      <c r="D668" s="3" t="s">
        <v>17</v>
      </c>
      <c r="E668" s="3">
        <v>6</v>
      </c>
      <c r="F668" s="3">
        <v>1</v>
      </c>
      <c r="G668" s="13">
        <v>6.239931122245823</v>
      </c>
      <c r="H668" s="13">
        <v>9.713024498843621</v>
      </c>
      <c r="I668" s="11">
        <v>36430</v>
      </c>
    </row>
    <row r="669" spans="1:9" ht="12.75">
      <c r="A669" s="3">
        <v>668</v>
      </c>
      <c r="B669" s="4">
        <v>23</v>
      </c>
      <c r="C669" s="3">
        <v>1</v>
      </c>
      <c r="D669" s="3" t="s">
        <v>19</v>
      </c>
      <c r="E669" s="3">
        <v>7</v>
      </c>
      <c r="F669" s="3">
        <v>2</v>
      </c>
      <c r="G669" s="13">
        <v>99</v>
      </c>
      <c r="H669" s="13">
        <v>8.55692543031999</v>
      </c>
      <c r="I669" s="11">
        <v>34248</v>
      </c>
    </row>
    <row r="670" spans="1:9" ht="12.75">
      <c r="A670" s="3">
        <v>669</v>
      </c>
      <c r="B670" s="4">
        <v>62</v>
      </c>
      <c r="C670" s="3">
        <v>0</v>
      </c>
      <c r="D670" s="3" t="s">
        <v>19</v>
      </c>
      <c r="E670" s="3">
        <v>2</v>
      </c>
      <c r="F670" s="3">
        <v>1</v>
      </c>
      <c r="G670" s="13">
        <v>2.3835741951889924</v>
      </c>
      <c r="H670" s="13">
        <v>1.6972352990762163</v>
      </c>
      <c r="I670" s="11">
        <v>40265</v>
      </c>
    </row>
    <row r="671" spans="1:9" ht="12.75">
      <c r="A671" s="3">
        <v>670</v>
      </c>
      <c r="B671" s="4">
        <v>29</v>
      </c>
      <c r="C671" s="3">
        <v>0</v>
      </c>
      <c r="D671" s="3" t="s">
        <v>15</v>
      </c>
      <c r="E671" s="3">
        <v>7</v>
      </c>
      <c r="F671" s="3">
        <v>1</v>
      </c>
      <c r="G671" s="13">
        <v>9.073380560944106</v>
      </c>
      <c r="H671" s="13">
        <v>8.309647534347961</v>
      </c>
      <c r="I671" s="11">
        <v>36563</v>
      </c>
    </row>
    <row r="672" spans="1:9" ht="12.75">
      <c r="A672" s="3">
        <v>671</v>
      </c>
      <c r="B672" s="4">
        <v>29</v>
      </c>
      <c r="C672" s="3">
        <v>1</v>
      </c>
      <c r="D672" s="3" t="s">
        <v>15</v>
      </c>
      <c r="E672" s="3">
        <v>2</v>
      </c>
      <c r="F672" s="3">
        <v>1</v>
      </c>
      <c r="G672" s="13">
        <v>5.110181800234232</v>
      </c>
      <c r="H672" s="13">
        <v>4.071815201398147</v>
      </c>
      <c r="I672" s="11">
        <v>38243</v>
      </c>
    </row>
    <row r="673" spans="1:9" ht="12.75">
      <c r="A673" s="3">
        <v>672</v>
      </c>
      <c r="B673" s="4">
        <v>68</v>
      </c>
      <c r="C673" s="3">
        <v>0</v>
      </c>
      <c r="D673" s="3" t="s">
        <v>15</v>
      </c>
      <c r="E673" s="3">
        <v>3</v>
      </c>
      <c r="F673" s="3">
        <v>1</v>
      </c>
      <c r="G673" s="13">
        <v>3.484801381605677</v>
      </c>
      <c r="H673" s="13">
        <v>5.925756193038804</v>
      </c>
      <c r="I673" s="11">
        <v>35431</v>
      </c>
    </row>
    <row r="674" spans="1:9" ht="12.75">
      <c r="A674" s="3">
        <v>673</v>
      </c>
      <c r="B674" s="4">
        <v>28</v>
      </c>
      <c r="C674" s="3">
        <v>1</v>
      </c>
      <c r="D674" s="3" t="s">
        <v>19</v>
      </c>
      <c r="E674" s="3">
        <v>6</v>
      </c>
      <c r="F674" s="3">
        <v>1</v>
      </c>
      <c r="G674" s="13">
        <v>8.36329505950238</v>
      </c>
      <c r="H674" s="13">
        <v>99</v>
      </c>
      <c r="I674" s="11">
        <v>34544</v>
      </c>
    </row>
    <row r="675" spans="1:9" ht="12.75">
      <c r="A675" s="3">
        <v>674</v>
      </c>
      <c r="B675" s="4">
        <v>26</v>
      </c>
      <c r="C675" s="3">
        <v>1</v>
      </c>
      <c r="D675" s="3" t="s">
        <v>19</v>
      </c>
      <c r="E675" s="3">
        <v>7</v>
      </c>
      <c r="F675" s="3">
        <v>1</v>
      </c>
      <c r="G675" s="13">
        <v>8.379218078955521</v>
      </c>
      <c r="H675" s="13">
        <v>7.02735964711639</v>
      </c>
      <c r="I675" s="11">
        <v>38867</v>
      </c>
    </row>
    <row r="676" spans="1:9" ht="12.75">
      <c r="A676" s="3">
        <v>675</v>
      </c>
      <c r="B676" s="4">
        <v>36</v>
      </c>
      <c r="C676" s="3">
        <v>1</v>
      </c>
      <c r="D676" s="3" t="s">
        <v>15</v>
      </c>
      <c r="E676" s="3">
        <v>7</v>
      </c>
      <c r="F676" s="3">
        <v>2</v>
      </c>
      <c r="G676" s="13">
        <v>7.796900931103731</v>
      </c>
      <c r="H676" s="13">
        <v>10.28435371595981</v>
      </c>
      <c r="I676" s="11">
        <v>35617</v>
      </c>
    </row>
    <row r="677" spans="1:9" ht="12.75">
      <c r="A677" s="3">
        <v>676</v>
      </c>
      <c r="B677" s="4">
        <v>73</v>
      </c>
      <c r="C677" s="3">
        <v>1</v>
      </c>
      <c r="D677" s="3" t="s">
        <v>19</v>
      </c>
      <c r="E677" s="3">
        <v>1</v>
      </c>
      <c r="F677" s="3">
        <v>1</v>
      </c>
      <c r="G677" s="13">
        <v>1.832655428527847</v>
      </c>
      <c r="H677" s="13">
        <v>2.5389898025462223</v>
      </c>
      <c r="I677" s="11">
        <v>39675</v>
      </c>
    </row>
    <row r="678" spans="1:9" ht="12.75">
      <c r="A678" s="3">
        <v>677</v>
      </c>
      <c r="B678" s="4">
        <v>37</v>
      </c>
      <c r="C678" s="3">
        <v>1</v>
      </c>
      <c r="D678" s="3" t="s">
        <v>15</v>
      </c>
      <c r="E678" s="3">
        <v>5</v>
      </c>
      <c r="F678" s="3">
        <v>1</v>
      </c>
      <c r="G678" s="13">
        <v>6.774016940484591</v>
      </c>
      <c r="H678" s="13">
        <v>99</v>
      </c>
      <c r="I678" s="11">
        <v>34515</v>
      </c>
    </row>
    <row r="679" spans="1:9" ht="12.75">
      <c r="A679" s="3">
        <v>678</v>
      </c>
      <c r="B679" s="4">
        <v>40</v>
      </c>
      <c r="C679" s="3">
        <v>1</v>
      </c>
      <c r="D679" s="3" t="s">
        <v>19</v>
      </c>
      <c r="E679" s="3">
        <v>3</v>
      </c>
      <c r="F679" s="3">
        <v>2</v>
      </c>
      <c r="G679" s="13" t="s">
        <v>790</v>
      </c>
      <c r="H679" s="13">
        <v>6.797565318168095</v>
      </c>
      <c r="I679" s="11">
        <v>33777</v>
      </c>
    </row>
    <row r="680" spans="1:9" ht="12.75">
      <c r="A680" s="3">
        <v>679</v>
      </c>
      <c r="B680" s="4">
        <v>39</v>
      </c>
      <c r="C680" s="3">
        <v>0</v>
      </c>
      <c r="D680" s="3" t="s">
        <v>19</v>
      </c>
      <c r="E680" s="3">
        <v>2</v>
      </c>
      <c r="F680" s="3">
        <v>1</v>
      </c>
      <c r="G680" s="13">
        <v>3.5768482675802096</v>
      </c>
      <c r="H680" s="13">
        <v>3.713954426047917</v>
      </c>
      <c r="I680" s="11">
        <v>35841</v>
      </c>
    </row>
    <row r="681" spans="1:9" ht="12.75">
      <c r="A681" s="3">
        <v>680</v>
      </c>
      <c r="B681" s="4">
        <v>49</v>
      </c>
      <c r="C681" s="3">
        <v>0</v>
      </c>
      <c r="D681" s="3" t="s">
        <v>19</v>
      </c>
      <c r="E681" s="3">
        <v>6</v>
      </c>
      <c r="F681" s="3">
        <v>2</v>
      </c>
      <c r="G681" s="13">
        <v>6.782444842694271</v>
      </c>
      <c r="H681" s="13">
        <v>6.282328492349424</v>
      </c>
      <c r="I681" s="11">
        <v>40637</v>
      </c>
    </row>
    <row r="682" spans="1:9" ht="12.75">
      <c r="A682" s="3">
        <v>681</v>
      </c>
      <c r="B682" s="4">
        <v>59</v>
      </c>
      <c r="C682" s="3">
        <v>0</v>
      </c>
      <c r="D682" s="3" t="s">
        <v>15</v>
      </c>
      <c r="E682" s="3">
        <v>7</v>
      </c>
      <c r="F682" s="3">
        <v>1</v>
      </c>
      <c r="G682" s="13">
        <v>99</v>
      </c>
      <c r="H682" s="13">
        <v>7.279297933897148</v>
      </c>
      <c r="I682" s="11">
        <v>34355</v>
      </c>
    </row>
    <row r="683" spans="1:9" ht="12.75">
      <c r="A683" s="3">
        <v>682</v>
      </c>
      <c r="B683" s="4">
        <v>29</v>
      </c>
      <c r="C683" s="3">
        <v>1</v>
      </c>
      <c r="D683" s="3" t="s">
        <v>15</v>
      </c>
      <c r="E683" s="3">
        <v>7</v>
      </c>
      <c r="F683" s="3">
        <v>2</v>
      </c>
      <c r="G683" s="13">
        <v>5.4751961488686485</v>
      </c>
      <c r="H683" s="13">
        <v>4.144128792505049</v>
      </c>
      <c r="I683" s="11">
        <v>39062</v>
      </c>
    </row>
    <row r="684" spans="1:9" ht="12.75">
      <c r="A684" s="3">
        <v>683</v>
      </c>
      <c r="B684" s="4">
        <v>54</v>
      </c>
      <c r="C684" s="3">
        <v>1</v>
      </c>
      <c r="D684" s="3" t="s">
        <v>19</v>
      </c>
      <c r="E684" s="3">
        <v>1</v>
      </c>
      <c r="F684" s="3">
        <v>1</v>
      </c>
      <c r="G684" s="13">
        <v>5.820345140116187</v>
      </c>
      <c r="H684" s="13">
        <v>6.471288023215559</v>
      </c>
      <c r="I684" s="11">
        <v>39611</v>
      </c>
    </row>
    <row r="685" spans="1:9" ht="12.75">
      <c r="A685" s="3">
        <v>684</v>
      </c>
      <c r="B685" s="4">
        <v>36</v>
      </c>
      <c r="C685" s="3">
        <v>0</v>
      </c>
      <c r="D685" s="3" t="s">
        <v>15</v>
      </c>
      <c r="E685" s="3">
        <v>5</v>
      </c>
      <c r="F685" s="3">
        <v>2</v>
      </c>
      <c r="G685" s="13">
        <v>6.253751910283657</v>
      </c>
      <c r="H685" s="13">
        <v>6.456229558936831</v>
      </c>
      <c r="I685" s="11">
        <v>35836</v>
      </c>
    </row>
    <row r="686" spans="1:9" ht="12.75">
      <c r="A686" s="3">
        <v>685</v>
      </c>
      <c r="B686" s="4">
        <v>34</v>
      </c>
      <c r="C686" s="3">
        <v>0</v>
      </c>
      <c r="D686" s="3" t="s">
        <v>15</v>
      </c>
      <c r="E686" s="3">
        <v>6</v>
      </c>
      <c r="F686" s="3">
        <v>2</v>
      </c>
      <c r="G686" s="13">
        <v>6.30405046397869</v>
      </c>
      <c r="H686" s="13">
        <v>9.791578370266645</v>
      </c>
      <c r="I686" s="11">
        <v>35720</v>
      </c>
    </row>
    <row r="687" spans="1:9" ht="12.75">
      <c r="A687" s="3">
        <v>686</v>
      </c>
      <c r="B687" s="4">
        <v>24</v>
      </c>
      <c r="C687" s="3">
        <v>1</v>
      </c>
      <c r="D687" s="3" t="s">
        <v>15</v>
      </c>
      <c r="E687" s="3">
        <v>7</v>
      </c>
      <c r="F687" s="3">
        <v>1</v>
      </c>
      <c r="G687" s="13">
        <v>9.950619203697883</v>
      </c>
      <c r="H687" s="13">
        <v>11.016833729277064</v>
      </c>
      <c r="I687" s="11">
        <v>39340</v>
      </c>
    </row>
    <row r="688" spans="1:9" ht="12.75">
      <c r="A688" s="3">
        <v>687</v>
      </c>
      <c r="B688" s="4">
        <v>38</v>
      </c>
      <c r="C688" s="3">
        <v>0</v>
      </c>
      <c r="D688" s="3" t="s">
        <v>17</v>
      </c>
      <c r="E688" s="3">
        <v>6</v>
      </c>
      <c r="F688" s="3">
        <v>1</v>
      </c>
      <c r="G688" s="13">
        <v>6.925700732076757</v>
      </c>
      <c r="H688" s="13" t="s">
        <v>790</v>
      </c>
      <c r="I688" s="11">
        <v>34085</v>
      </c>
    </row>
    <row r="689" spans="1:9" ht="12.75">
      <c r="A689" s="3">
        <v>688</v>
      </c>
      <c r="B689" s="4">
        <v>26</v>
      </c>
      <c r="C689" s="3">
        <v>0</v>
      </c>
      <c r="D689" s="3" t="s">
        <v>19</v>
      </c>
      <c r="E689" s="3">
        <v>6</v>
      </c>
      <c r="F689" s="3">
        <v>2</v>
      </c>
      <c r="G689" s="13">
        <v>7.876629144718132</v>
      </c>
      <c r="H689" s="13">
        <v>6.406167649527358</v>
      </c>
      <c r="I689" s="11">
        <v>36889</v>
      </c>
    </row>
    <row r="690" spans="1:9" ht="12.75">
      <c r="A690" s="3">
        <v>689</v>
      </c>
      <c r="B690" s="4">
        <v>50</v>
      </c>
      <c r="C690" s="3">
        <v>1</v>
      </c>
      <c r="D690" s="3" t="s">
        <v>15</v>
      </c>
      <c r="E690" s="3">
        <v>3</v>
      </c>
      <c r="F690" s="3">
        <v>1</v>
      </c>
      <c r="G690" s="13">
        <v>7.091437708217784</v>
      </c>
      <c r="H690" s="13">
        <v>10.153223633537316</v>
      </c>
      <c r="I690" s="11">
        <v>37022</v>
      </c>
    </row>
    <row r="691" spans="1:9" ht="12.75">
      <c r="A691" s="3">
        <v>690</v>
      </c>
      <c r="B691" s="4">
        <v>34</v>
      </c>
      <c r="C691" s="3">
        <v>1</v>
      </c>
      <c r="D691" s="3" t="s">
        <v>19</v>
      </c>
      <c r="E691" s="3">
        <v>7</v>
      </c>
      <c r="F691" s="3">
        <v>1</v>
      </c>
      <c r="G691" s="13"/>
      <c r="H691" s="13"/>
      <c r="I691" s="11">
        <v>34663</v>
      </c>
    </row>
    <row r="692" spans="1:9" ht="12.75">
      <c r="A692" s="3">
        <v>691</v>
      </c>
      <c r="B692" s="4">
        <v>36</v>
      </c>
      <c r="C692" s="3">
        <v>1</v>
      </c>
      <c r="D692" s="3" t="s">
        <v>19</v>
      </c>
      <c r="E692" s="3">
        <v>5</v>
      </c>
      <c r="F692" s="3">
        <v>1</v>
      </c>
      <c r="G692" s="13">
        <v>5.461514795602133</v>
      </c>
      <c r="H692" s="13">
        <v>3.53714367030721</v>
      </c>
      <c r="I692" s="11">
        <v>40393</v>
      </c>
    </row>
    <row r="693" spans="1:9" ht="12.75">
      <c r="A693" s="3">
        <v>692</v>
      </c>
      <c r="B693" s="4">
        <v>33</v>
      </c>
      <c r="C693" s="3">
        <v>1</v>
      </c>
      <c r="D693" s="3" t="s">
        <v>15</v>
      </c>
      <c r="E693" s="3">
        <v>6</v>
      </c>
      <c r="F693" s="3">
        <v>2</v>
      </c>
      <c r="G693" s="13" t="s">
        <v>790</v>
      </c>
      <c r="H693" s="13">
        <v>7.197794194862697</v>
      </c>
      <c r="I693" s="11">
        <v>33855</v>
      </c>
    </row>
    <row r="694" spans="1:9" ht="12.75">
      <c r="A694" s="3">
        <v>693</v>
      </c>
      <c r="B694" s="4">
        <v>27</v>
      </c>
      <c r="C694" s="3">
        <v>0</v>
      </c>
      <c r="D694" s="3" t="s">
        <v>19</v>
      </c>
      <c r="E694" s="3">
        <v>4</v>
      </c>
      <c r="F694" s="3">
        <v>1</v>
      </c>
      <c r="G694" s="13">
        <v>7.059901619381577</v>
      </c>
      <c r="H694" s="13">
        <v>6.2306831714933</v>
      </c>
      <c r="I694" s="11">
        <v>37875</v>
      </c>
    </row>
    <row r="695" spans="1:9" ht="12.75">
      <c r="A695" s="3">
        <v>694</v>
      </c>
      <c r="B695" s="4">
        <v>38</v>
      </c>
      <c r="C695" s="3">
        <v>1</v>
      </c>
      <c r="D695" s="3" t="s">
        <v>17</v>
      </c>
      <c r="E695" s="3">
        <v>5</v>
      </c>
      <c r="F695" s="3">
        <v>1</v>
      </c>
      <c r="G695" s="13">
        <v>5.044171038300195</v>
      </c>
      <c r="H695" s="13">
        <v>8.564968207577959</v>
      </c>
      <c r="I695" s="11">
        <v>35062</v>
      </c>
    </row>
    <row r="696" spans="1:9" ht="12.75">
      <c r="A696" s="3">
        <v>695</v>
      </c>
      <c r="B696" s="4">
        <v>39</v>
      </c>
      <c r="C696" s="3">
        <v>0</v>
      </c>
      <c r="D696" s="3" t="s">
        <v>19</v>
      </c>
      <c r="E696" s="3">
        <v>7</v>
      </c>
      <c r="F696" s="3">
        <v>1</v>
      </c>
      <c r="G696" s="13">
        <v>7.749379613545581</v>
      </c>
      <c r="H696" s="13">
        <v>11.391366852623964</v>
      </c>
      <c r="I696" s="11">
        <v>40203</v>
      </c>
    </row>
    <row r="697" spans="1:9" ht="12.75">
      <c r="A697" s="3">
        <v>696</v>
      </c>
      <c r="B697" s="4">
        <v>55</v>
      </c>
      <c r="C697" s="3">
        <v>0</v>
      </c>
      <c r="D697" s="3" t="s">
        <v>19</v>
      </c>
      <c r="E697" s="3">
        <v>2</v>
      </c>
      <c r="F697" s="3">
        <v>2</v>
      </c>
      <c r="G697" s="13">
        <v>5.2837300932468265</v>
      </c>
      <c r="H697" s="13">
        <v>8.4075341119574</v>
      </c>
      <c r="I697" s="11">
        <v>38389</v>
      </c>
    </row>
    <row r="698" spans="1:9" ht="12.75">
      <c r="A698" s="3">
        <v>697</v>
      </c>
      <c r="B698" s="4">
        <v>41</v>
      </c>
      <c r="C698" s="3">
        <v>1</v>
      </c>
      <c r="D698" s="3" t="s">
        <v>15</v>
      </c>
      <c r="E698" s="3">
        <v>7</v>
      </c>
      <c r="F698" s="3">
        <v>2</v>
      </c>
      <c r="G698" s="13">
        <v>8.592334307934093</v>
      </c>
      <c r="H698" s="13">
        <v>11.680753472545982</v>
      </c>
      <c r="I698" s="11">
        <v>35535</v>
      </c>
    </row>
    <row r="699" spans="1:9" ht="12.75">
      <c r="A699" s="3">
        <v>698</v>
      </c>
      <c r="B699" s="4">
        <v>30</v>
      </c>
      <c r="C699" s="3">
        <v>1</v>
      </c>
      <c r="D699" s="3" t="s">
        <v>17</v>
      </c>
      <c r="E699" s="3">
        <v>7</v>
      </c>
      <c r="F699" s="3">
        <v>1</v>
      </c>
      <c r="G699" s="13">
        <v>9.36460176606877</v>
      </c>
      <c r="H699" s="13">
        <v>12.48479431770139</v>
      </c>
      <c r="I699" s="11">
        <v>40476</v>
      </c>
    </row>
    <row r="700" spans="1:9" ht="12.75">
      <c r="A700" s="3">
        <v>699</v>
      </c>
      <c r="B700" s="4">
        <v>25</v>
      </c>
      <c r="C700" s="3">
        <v>1</v>
      </c>
      <c r="D700" s="3" t="s">
        <v>15</v>
      </c>
      <c r="E700" s="3">
        <v>6</v>
      </c>
      <c r="F700" s="3">
        <v>1</v>
      </c>
      <c r="G700" s="13">
        <v>4.93203057552238</v>
      </c>
      <c r="H700" s="13">
        <v>7.208373219683444</v>
      </c>
      <c r="I700" s="11">
        <v>37529</v>
      </c>
    </row>
    <row r="701" spans="1:9" ht="12.75">
      <c r="A701" s="3">
        <v>700</v>
      </c>
      <c r="B701" s="4">
        <v>24</v>
      </c>
      <c r="C701" s="3">
        <v>1</v>
      </c>
      <c r="D701" s="3" t="s">
        <v>19</v>
      </c>
      <c r="E701" s="3">
        <v>7</v>
      </c>
      <c r="F701" s="3">
        <v>2</v>
      </c>
      <c r="G701" s="13">
        <v>5.857879451845224</v>
      </c>
      <c r="H701" s="13">
        <v>9.660176441554025</v>
      </c>
      <c r="I701" s="11">
        <v>35951</v>
      </c>
    </row>
    <row r="702" spans="1:9" ht="12.75">
      <c r="A702" s="3">
        <v>701</v>
      </c>
      <c r="B702" s="4">
        <v>37</v>
      </c>
      <c r="C702" s="3">
        <v>0</v>
      </c>
      <c r="D702" s="3" t="s">
        <v>19</v>
      </c>
      <c r="E702" s="3">
        <v>4</v>
      </c>
      <c r="F702" s="3">
        <v>1</v>
      </c>
      <c r="G702" s="13">
        <v>4.479340612756787</v>
      </c>
      <c r="H702" s="13">
        <v>3.021767168253686</v>
      </c>
      <c r="I702" s="11">
        <v>40324</v>
      </c>
    </row>
    <row r="703" spans="1:9" ht="12.75">
      <c r="A703" s="3">
        <v>702</v>
      </c>
      <c r="B703" s="4">
        <v>39</v>
      </c>
      <c r="C703" s="3">
        <v>1</v>
      </c>
      <c r="D703" s="3" t="s">
        <v>19</v>
      </c>
      <c r="E703" s="3">
        <v>6</v>
      </c>
      <c r="F703" s="3">
        <v>2</v>
      </c>
      <c r="G703" s="13">
        <v>8.189562939620927</v>
      </c>
      <c r="H703" s="13">
        <v>10.892300763569002</v>
      </c>
      <c r="I703" s="11">
        <v>39245</v>
      </c>
    </row>
    <row r="704" spans="1:9" ht="12.75">
      <c r="A704" s="3">
        <v>703</v>
      </c>
      <c r="B704" s="4">
        <v>34</v>
      </c>
      <c r="C704" s="3">
        <v>0</v>
      </c>
      <c r="D704" s="3" t="s">
        <v>19</v>
      </c>
      <c r="E704" s="3">
        <v>3</v>
      </c>
      <c r="F704" s="3">
        <v>1</v>
      </c>
      <c r="G704" s="13">
        <v>6.925828251392392</v>
      </c>
      <c r="H704" s="13">
        <v>7.262166179063117</v>
      </c>
      <c r="I704" s="11">
        <v>38975</v>
      </c>
    </row>
    <row r="705" spans="1:9" ht="12.75">
      <c r="A705" s="3">
        <v>704</v>
      </c>
      <c r="B705" s="4">
        <v>29</v>
      </c>
      <c r="C705" s="3">
        <v>0</v>
      </c>
      <c r="D705" s="3" t="s">
        <v>19</v>
      </c>
      <c r="E705" s="3">
        <v>7</v>
      </c>
      <c r="F705" s="3">
        <v>2</v>
      </c>
      <c r="G705" s="13">
        <v>6.942380322666604</v>
      </c>
      <c r="H705" s="13">
        <v>5.755182121316693</v>
      </c>
      <c r="I705" s="11">
        <v>40867</v>
      </c>
    </row>
    <row r="706" spans="1:9" ht="12.75">
      <c r="A706" s="3">
        <v>705</v>
      </c>
      <c r="B706" s="4">
        <v>64</v>
      </c>
      <c r="C706" s="3">
        <v>1</v>
      </c>
      <c r="D706" s="3" t="s">
        <v>19</v>
      </c>
      <c r="E706" s="3">
        <v>4</v>
      </c>
      <c r="F706" s="3">
        <v>1</v>
      </c>
      <c r="G706" s="13">
        <v>4.3931704385154795</v>
      </c>
      <c r="H706" s="13">
        <v>5.513909508448737</v>
      </c>
      <c r="I706" s="11">
        <v>36130</v>
      </c>
    </row>
    <row r="707" spans="1:9" ht="12.75">
      <c r="A707" s="3">
        <v>706</v>
      </c>
      <c r="B707" s="4">
        <v>33</v>
      </c>
      <c r="C707" s="3">
        <v>1</v>
      </c>
      <c r="D707" s="3" t="s">
        <v>19</v>
      </c>
      <c r="E707" s="3">
        <v>7</v>
      </c>
      <c r="F707" s="3">
        <v>1</v>
      </c>
      <c r="G707" s="13">
        <v>99</v>
      </c>
      <c r="H707" s="13">
        <v>8.336240834411775</v>
      </c>
      <c r="I707" s="11">
        <v>34310</v>
      </c>
    </row>
    <row r="708" spans="1:9" ht="12.75">
      <c r="A708" s="3">
        <v>707</v>
      </c>
      <c r="B708" s="4">
        <v>32</v>
      </c>
      <c r="C708" s="3">
        <v>1</v>
      </c>
      <c r="D708" s="3" t="s">
        <v>19</v>
      </c>
      <c r="E708" s="3">
        <v>1</v>
      </c>
      <c r="F708" s="3">
        <v>1</v>
      </c>
      <c r="G708" s="13">
        <v>3.2635314957748145</v>
      </c>
      <c r="H708" s="13">
        <v>1.706336854554812</v>
      </c>
      <c r="I708" s="11">
        <v>39253</v>
      </c>
    </row>
    <row r="709" spans="1:9" ht="12.75">
      <c r="A709" s="3">
        <v>708</v>
      </c>
      <c r="B709" s="4">
        <v>61</v>
      </c>
      <c r="C709" s="3">
        <v>1</v>
      </c>
      <c r="D709" s="3" t="s">
        <v>15</v>
      </c>
      <c r="E709" s="3">
        <v>2</v>
      </c>
      <c r="F709" s="3">
        <v>2</v>
      </c>
      <c r="G709" s="13">
        <v>4.175189118042979</v>
      </c>
      <c r="H709" s="13">
        <v>2.9476934591336192</v>
      </c>
      <c r="I709" s="11">
        <v>38222</v>
      </c>
    </row>
    <row r="710" spans="1:9" ht="12.75">
      <c r="A710" s="3">
        <v>709</v>
      </c>
      <c r="B710" s="4">
        <v>48</v>
      </c>
      <c r="C710" s="3">
        <v>1</v>
      </c>
      <c r="D710" s="3" t="s">
        <v>19</v>
      </c>
      <c r="E710" s="3">
        <v>5</v>
      </c>
      <c r="F710" s="3">
        <v>1</v>
      </c>
      <c r="G710" s="13">
        <v>6.092182859757078</v>
      </c>
      <c r="H710" s="13">
        <v>8.620656957367665</v>
      </c>
      <c r="I710" s="11">
        <v>34897</v>
      </c>
    </row>
    <row r="711" spans="1:9" ht="12.75">
      <c r="A711" s="3">
        <v>710</v>
      </c>
      <c r="B711" s="4">
        <v>29</v>
      </c>
      <c r="C711" s="3">
        <v>1</v>
      </c>
      <c r="D711" s="3" t="s">
        <v>15</v>
      </c>
      <c r="E711" s="3">
        <v>7</v>
      </c>
      <c r="F711" s="3">
        <v>2</v>
      </c>
      <c r="G711" s="13">
        <v>8.543387558485872</v>
      </c>
      <c r="H711" s="13">
        <v>8.730872458519286</v>
      </c>
      <c r="I711" s="11">
        <v>39946</v>
      </c>
    </row>
    <row r="712" spans="1:9" ht="12.75">
      <c r="A712" s="3">
        <v>711</v>
      </c>
      <c r="B712" s="4">
        <v>33</v>
      </c>
      <c r="C712" s="3">
        <v>0</v>
      </c>
      <c r="D712" s="3" t="s">
        <v>15</v>
      </c>
      <c r="E712" s="3">
        <v>6</v>
      </c>
      <c r="F712" s="3">
        <v>2</v>
      </c>
      <c r="G712" s="13">
        <v>8.632733553685537</v>
      </c>
      <c r="H712" s="13">
        <v>12.100877720562917</v>
      </c>
      <c r="I712" s="11">
        <v>39084</v>
      </c>
    </row>
    <row r="713" spans="1:9" ht="12.75">
      <c r="A713" s="3">
        <v>712</v>
      </c>
      <c r="B713" s="4">
        <v>63</v>
      </c>
      <c r="C713" s="3">
        <v>0</v>
      </c>
      <c r="D713" s="3" t="s">
        <v>19</v>
      </c>
      <c r="E713" s="3">
        <v>5</v>
      </c>
      <c r="F713" s="3">
        <v>2</v>
      </c>
      <c r="G713" s="13">
        <v>4.767900857665424</v>
      </c>
      <c r="H713" s="13">
        <v>8.356163582192437</v>
      </c>
      <c r="I713" s="11">
        <v>37744</v>
      </c>
    </row>
    <row r="714" spans="1:9" ht="12.75">
      <c r="A714" s="3">
        <v>713</v>
      </c>
      <c r="B714" s="4">
        <v>44</v>
      </c>
      <c r="C714" s="3">
        <v>1</v>
      </c>
      <c r="D714" s="3" t="s">
        <v>17</v>
      </c>
      <c r="E714" s="3">
        <v>2</v>
      </c>
      <c r="F714" s="3">
        <v>1</v>
      </c>
      <c r="G714" s="13">
        <v>6.572042635113185</v>
      </c>
      <c r="H714" s="13">
        <v>7.877039164708565</v>
      </c>
      <c r="I714" s="11">
        <v>37687</v>
      </c>
    </row>
    <row r="715" spans="1:9" ht="12.75">
      <c r="A715" s="3">
        <v>714</v>
      </c>
      <c r="B715" s="4">
        <v>63</v>
      </c>
      <c r="C715" s="3">
        <v>1</v>
      </c>
      <c r="D715" s="3" t="s">
        <v>17</v>
      </c>
      <c r="E715" s="3">
        <v>5</v>
      </c>
      <c r="F715" s="3">
        <v>2</v>
      </c>
      <c r="G715" s="13">
        <v>4.1748465707750135</v>
      </c>
      <c r="H715" s="13">
        <v>7.6742917536366715</v>
      </c>
      <c r="I715" s="11">
        <v>36141</v>
      </c>
    </row>
    <row r="716" spans="1:9" ht="12.75">
      <c r="A716" s="3">
        <v>715</v>
      </c>
      <c r="B716" s="4">
        <v>46</v>
      </c>
      <c r="C716" s="3">
        <v>1</v>
      </c>
      <c r="D716" s="3" t="s">
        <v>15</v>
      </c>
      <c r="E716" s="3">
        <v>3</v>
      </c>
      <c r="F716" s="3">
        <v>1</v>
      </c>
      <c r="G716" s="13">
        <v>6.900619492248909</v>
      </c>
      <c r="H716" s="13">
        <v>7.6205604617025795</v>
      </c>
      <c r="I716" s="11">
        <v>40472</v>
      </c>
    </row>
    <row r="717" spans="1:9" ht="12.75">
      <c r="A717" s="3">
        <v>716</v>
      </c>
      <c r="B717" s="4">
        <v>53</v>
      </c>
      <c r="C717" s="3">
        <v>0</v>
      </c>
      <c r="D717" s="3" t="s">
        <v>15</v>
      </c>
      <c r="E717" s="3">
        <v>1</v>
      </c>
      <c r="F717" s="3">
        <v>1</v>
      </c>
      <c r="G717" s="13">
        <v>5.4402663491612655</v>
      </c>
      <c r="H717" s="13">
        <v>9.348822746687844</v>
      </c>
      <c r="I717" s="11">
        <v>36708</v>
      </c>
    </row>
    <row r="718" spans="1:9" ht="12.75">
      <c r="A718" s="3">
        <v>717</v>
      </c>
      <c r="B718" s="4">
        <v>42</v>
      </c>
      <c r="C718" s="3">
        <v>1</v>
      </c>
      <c r="D718" s="3" t="s">
        <v>15</v>
      </c>
      <c r="E718" s="3">
        <v>2</v>
      </c>
      <c r="F718" s="3">
        <v>2</v>
      </c>
      <c r="G718" s="13">
        <v>2.270706190208651</v>
      </c>
      <c r="H718" s="13">
        <v>3.860831206117206</v>
      </c>
      <c r="I718" s="11">
        <v>38079</v>
      </c>
    </row>
    <row r="719" spans="1:9" ht="12.75">
      <c r="A719" s="3">
        <v>718</v>
      </c>
      <c r="B719" s="4">
        <v>32</v>
      </c>
      <c r="C719" s="3">
        <v>0</v>
      </c>
      <c r="D719" s="3" t="s">
        <v>17</v>
      </c>
      <c r="E719" s="3">
        <v>3</v>
      </c>
      <c r="F719" s="3">
        <v>1</v>
      </c>
      <c r="G719" s="13">
        <v>6.842815997454073</v>
      </c>
      <c r="H719" s="13" t="s">
        <v>790</v>
      </c>
      <c r="I719" s="11">
        <v>33972</v>
      </c>
    </row>
    <row r="720" spans="1:9" ht="12.75">
      <c r="A720" s="3">
        <v>719</v>
      </c>
      <c r="B720" s="4">
        <v>36</v>
      </c>
      <c r="C720" s="3">
        <v>1</v>
      </c>
      <c r="D720" s="3" t="s">
        <v>15</v>
      </c>
      <c r="E720" s="3">
        <v>2</v>
      </c>
      <c r="F720" s="3">
        <v>1</v>
      </c>
      <c r="G720" s="13">
        <v>6.117403258360024</v>
      </c>
      <c r="H720" s="13">
        <v>8.109658476706132</v>
      </c>
      <c r="I720" s="11">
        <v>39261</v>
      </c>
    </row>
    <row r="721" spans="1:9" ht="12.75">
      <c r="A721" s="3">
        <v>720</v>
      </c>
      <c r="B721" s="4">
        <v>42</v>
      </c>
      <c r="C721" s="3">
        <v>1</v>
      </c>
      <c r="D721" s="3" t="s">
        <v>17</v>
      </c>
      <c r="E721" s="3">
        <v>4</v>
      </c>
      <c r="F721" s="3">
        <v>2</v>
      </c>
      <c r="G721" s="13">
        <v>3.5548654023729935</v>
      </c>
      <c r="H721" s="13" t="s">
        <v>790</v>
      </c>
      <c r="I721" s="11">
        <v>33996</v>
      </c>
    </row>
    <row r="722" spans="1:9" ht="12.75">
      <c r="A722" s="3">
        <v>721</v>
      </c>
      <c r="B722" s="4">
        <v>23</v>
      </c>
      <c r="C722" s="3">
        <v>0</v>
      </c>
      <c r="D722" s="3" t="s">
        <v>15</v>
      </c>
      <c r="E722" s="3">
        <v>3</v>
      </c>
      <c r="F722" s="3">
        <v>2</v>
      </c>
      <c r="G722" s="13"/>
      <c r="H722" s="13"/>
      <c r="I722" s="11">
        <v>34744</v>
      </c>
    </row>
    <row r="723" spans="1:9" ht="12.75">
      <c r="A723" s="3">
        <v>722</v>
      </c>
      <c r="B723" s="4">
        <v>52</v>
      </c>
      <c r="C723" s="3">
        <v>0</v>
      </c>
      <c r="D723" s="3" t="s">
        <v>19</v>
      </c>
      <c r="E723" s="3">
        <v>7</v>
      </c>
      <c r="F723" s="3">
        <v>1</v>
      </c>
      <c r="G723" s="13">
        <v>5.591607454306144</v>
      </c>
      <c r="H723" s="13">
        <v>5.583732891974981</v>
      </c>
      <c r="I723" s="11">
        <v>38712</v>
      </c>
    </row>
    <row r="724" spans="1:9" ht="12.75">
      <c r="A724" s="3">
        <v>723</v>
      </c>
      <c r="B724" s="4">
        <v>38</v>
      </c>
      <c r="C724" s="3">
        <v>0</v>
      </c>
      <c r="D724" s="3" t="s">
        <v>19</v>
      </c>
      <c r="E724" s="3">
        <v>5</v>
      </c>
      <c r="F724" s="3">
        <v>1</v>
      </c>
      <c r="G724" s="13">
        <v>7.668169296429566</v>
      </c>
      <c r="H724" s="13">
        <v>7.126746899935464</v>
      </c>
      <c r="I724" s="11">
        <v>37373</v>
      </c>
    </row>
    <row r="725" spans="1:9" ht="12.75">
      <c r="A725" s="3">
        <v>724</v>
      </c>
      <c r="B725" s="4">
        <v>38</v>
      </c>
      <c r="C725" s="3">
        <v>1</v>
      </c>
      <c r="D725" s="3" t="s">
        <v>19</v>
      </c>
      <c r="E725" s="3">
        <v>3</v>
      </c>
      <c r="F725" s="3">
        <v>1</v>
      </c>
      <c r="G725" s="13">
        <v>4.3898929293876705</v>
      </c>
      <c r="H725" s="13">
        <v>6.941108580744976</v>
      </c>
      <c r="I725" s="11">
        <v>35650</v>
      </c>
    </row>
    <row r="726" spans="1:9" ht="12.75">
      <c r="A726" s="3">
        <v>725</v>
      </c>
      <c r="B726" s="4">
        <v>43</v>
      </c>
      <c r="C726" s="3">
        <v>1</v>
      </c>
      <c r="D726" s="3" t="s">
        <v>19</v>
      </c>
      <c r="E726" s="3">
        <v>2</v>
      </c>
      <c r="F726" s="3">
        <v>2</v>
      </c>
      <c r="G726" s="13">
        <v>2.5534322089176866</v>
      </c>
      <c r="H726" s="13">
        <v>1.0600488123545775</v>
      </c>
      <c r="I726" s="11">
        <v>36743</v>
      </c>
    </row>
    <row r="727" spans="1:9" ht="12.75">
      <c r="A727" s="3">
        <v>726</v>
      </c>
      <c r="B727" s="4">
        <v>35</v>
      </c>
      <c r="C727" s="3">
        <v>1</v>
      </c>
      <c r="D727" s="3" t="s">
        <v>19</v>
      </c>
      <c r="E727" s="3">
        <v>3</v>
      </c>
      <c r="F727" s="3">
        <v>1</v>
      </c>
      <c r="G727" s="13">
        <v>4.124040936109187</v>
      </c>
      <c r="H727" s="13">
        <v>7.865407684831224</v>
      </c>
      <c r="I727" s="11">
        <v>37934</v>
      </c>
    </row>
    <row r="728" spans="1:9" ht="12.75">
      <c r="A728" s="3">
        <v>727</v>
      </c>
      <c r="B728" s="4">
        <v>39</v>
      </c>
      <c r="C728" s="3">
        <v>0</v>
      </c>
      <c r="D728" s="3" t="s">
        <v>19</v>
      </c>
      <c r="E728" s="3">
        <v>4</v>
      </c>
      <c r="F728" s="3">
        <v>2</v>
      </c>
      <c r="G728" s="13">
        <v>4.648885663083132</v>
      </c>
      <c r="H728" s="13">
        <v>5.274743073084309</v>
      </c>
      <c r="I728" s="11">
        <v>39583</v>
      </c>
    </row>
    <row r="729" spans="1:9" ht="12.75">
      <c r="A729" s="3">
        <v>728</v>
      </c>
      <c r="B729" s="4">
        <v>25</v>
      </c>
      <c r="C729" s="3">
        <v>1</v>
      </c>
      <c r="D729" s="3" t="s">
        <v>17</v>
      </c>
      <c r="E729" s="3">
        <v>7</v>
      </c>
      <c r="F729" s="3">
        <v>1</v>
      </c>
      <c r="G729" s="13">
        <v>8.118456217082592</v>
      </c>
      <c r="H729" s="13">
        <v>8.344566241608085</v>
      </c>
      <c r="I729" s="11">
        <v>38959</v>
      </c>
    </row>
    <row r="730" spans="1:9" ht="12.75">
      <c r="A730" s="3">
        <v>729</v>
      </c>
      <c r="B730" s="4">
        <v>42</v>
      </c>
      <c r="C730" s="3">
        <v>0</v>
      </c>
      <c r="D730" s="3" t="s">
        <v>15</v>
      </c>
      <c r="E730" s="3">
        <v>7</v>
      </c>
      <c r="F730" s="3">
        <v>2</v>
      </c>
      <c r="G730" s="13">
        <v>6.888100391675333</v>
      </c>
      <c r="H730" s="13">
        <v>9.06483695086916</v>
      </c>
      <c r="I730" s="11">
        <v>39859</v>
      </c>
    </row>
    <row r="731" spans="1:9" ht="12.75">
      <c r="A731" s="3">
        <v>730</v>
      </c>
      <c r="B731" s="4">
        <v>58</v>
      </c>
      <c r="C731" s="3">
        <v>1</v>
      </c>
      <c r="D731" s="3" t="s">
        <v>19</v>
      </c>
      <c r="E731" s="3">
        <v>6</v>
      </c>
      <c r="F731" s="3">
        <v>1</v>
      </c>
      <c r="G731" s="13">
        <v>5.502700420532189</v>
      </c>
      <c r="H731" s="13">
        <v>3.870140032864045</v>
      </c>
      <c r="I731" s="11">
        <v>35211</v>
      </c>
    </row>
    <row r="732" spans="1:9" ht="12.75">
      <c r="A732" s="3">
        <v>731</v>
      </c>
      <c r="B732" s="4">
        <v>46</v>
      </c>
      <c r="C732" s="3">
        <v>0</v>
      </c>
      <c r="D732" s="3" t="s">
        <v>15</v>
      </c>
      <c r="E732" s="3">
        <v>4</v>
      </c>
      <c r="F732" s="3">
        <v>1</v>
      </c>
      <c r="G732" s="13">
        <v>7.599826430576011</v>
      </c>
      <c r="H732" s="13">
        <v>6.021314214961789</v>
      </c>
      <c r="I732" s="11">
        <v>38973</v>
      </c>
    </row>
    <row r="733" spans="1:9" ht="12.75">
      <c r="A733" s="3">
        <v>732</v>
      </c>
      <c r="B733" s="4">
        <v>31</v>
      </c>
      <c r="C733" s="3">
        <v>1</v>
      </c>
      <c r="D733" s="3" t="s">
        <v>19</v>
      </c>
      <c r="E733" s="3">
        <v>5</v>
      </c>
      <c r="F733" s="3">
        <v>2</v>
      </c>
      <c r="G733" s="13">
        <v>5.584123573789313</v>
      </c>
      <c r="H733" s="13">
        <v>5.8964545379963</v>
      </c>
      <c r="I733" s="11">
        <v>39347</v>
      </c>
    </row>
    <row r="734" spans="1:9" ht="12.75">
      <c r="A734" s="3">
        <v>733</v>
      </c>
      <c r="B734" s="4">
        <v>35</v>
      </c>
      <c r="C734" s="3">
        <v>1</v>
      </c>
      <c r="D734" s="3" t="s">
        <v>19</v>
      </c>
      <c r="E734" s="3">
        <v>2</v>
      </c>
      <c r="F734" s="3">
        <v>2</v>
      </c>
      <c r="G734" s="13">
        <v>6.111378497208402</v>
      </c>
      <c r="H734" s="13">
        <v>6.583960032886542</v>
      </c>
      <c r="I734" s="11">
        <v>38175</v>
      </c>
    </row>
    <row r="735" spans="1:9" ht="12.75">
      <c r="A735" s="3">
        <v>734</v>
      </c>
      <c r="B735" s="4">
        <v>22</v>
      </c>
      <c r="C735" s="3">
        <v>1</v>
      </c>
      <c r="D735" s="3" t="s">
        <v>19</v>
      </c>
      <c r="E735" s="3">
        <v>4</v>
      </c>
      <c r="F735" s="3">
        <v>1</v>
      </c>
      <c r="G735" s="13">
        <v>4.488808492719889</v>
      </c>
      <c r="H735" s="13">
        <v>2.789558048449873</v>
      </c>
      <c r="I735" s="11">
        <v>36643</v>
      </c>
    </row>
    <row r="736" spans="1:9" ht="12.75">
      <c r="A736" s="3">
        <v>735</v>
      </c>
      <c r="B736" s="4">
        <v>38</v>
      </c>
      <c r="C736" s="3">
        <v>0</v>
      </c>
      <c r="D736" s="3" t="s">
        <v>15</v>
      </c>
      <c r="E736" s="3">
        <v>5</v>
      </c>
      <c r="F736" s="3">
        <v>1</v>
      </c>
      <c r="G736" s="13">
        <v>6.96776719868917</v>
      </c>
      <c r="H736" s="13">
        <v>8.318259307664409</v>
      </c>
      <c r="I736" s="11">
        <v>38035</v>
      </c>
    </row>
    <row r="737" spans="1:9" ht="12.75">
      <c r="A737" s="3">
        <v>736</v>
      </c>
      <c r="B737" s="4">
        <v>63</v>
      </c>
      <c r="C737" s="3">
        <v>0</v>
      </c>
      <c r="D737" s="3" t="s">
        <v>15</v>
      </c>
      <c r="E737" s="3">
        <v>1</v>
      </c>
      <c r="F737" s="3">
        <v>1</v>
      </c>
      <c r="G737" s="13">
        <v>2.571585530694454</v>
      </c>
      <c r="H737" s="13">
        <v>4.4105992106825695</v>
      </c>
      <c r="I737" s="11">
        <v>35759</v>
      </c>
    </row>
    <row r="738" spans="1:9" ht="12.75">
      <c r="A738" s="3">
        <v>737</v>
      </c>
      <c r="B738" s="4">
        <v>29</v>
      </c>
      <c r="C738" s="3">
        <v>0</v>
      </c>
      <c r="D738" s="3" t="s">
        <v>19</v>
      </c>
      <c r="E738" s="3">
        <v>7</v>
      </c>
      <c r="F738" s="3">
        <v>2</v>
      </c>
      <c r="G738" s="13">
        <v>8.040206728840811</v>
      </c>
      <c r="H738" s="13">
        <v>10.227740691631912</v>
      </c>
      <c r="I738" s="11">
        <v>38692</v>
      </c>
    </row>
    <row r="739" spans="1:9" ht="12.75">
      <c r="A739" s="3">
        <v>738</v>
      </c>
      <c r="B739" s="4">
        <v>39</v>
      </c>
      <c r="C739" s="3">
        <v>0</v>
      </c>
      <c r="D739" s="3" t="s">
        <v>19</v>
      </c>
      <c r="E739" s="3">
        <v>5</v>
      </c>
      <c r="F739" s="3">
        <v>1</v>
      </c>
      <c r="G739" s="13">
        <v>5.625709280867999</v>
      </c>
      <c r="H739" s="13">
        <v>5.07928779771798</v>
      </c>
      <c r="I739" s="11">
        <v>39627</v>
      </c>
    </row>
    <row r="740" spans="1:9" ht="12.75">
      <c r="A740" s="3">
        <v>739</v>
      </c>
      <c r="B740" s="4">
        <v>33</v>
      </c>
      <c r="C740" s="3">
        <v>0</v>
      </c>
      <c r="D740" s="3" t="s">
        <v>15</v>
      </c>
      <c r="E740" s="3">
        <v>7</v>
      </c>
      <c r="F740" s="3">
        <v>1</v>
      </c>
      <c r="G740" s="13">
        <v>7.481829663346382</v>
      </c>
      <c r="H740" s="13">
        <v>7.9021586257497205</v>
      </c>
      <c r="I740" s="11">
        <v>37920</v>
      </c>
    </row>
    <row r="741" spans="1:9" ht="12.75">
      <c r="A741" s="3">
        <v>740</v>
      </c>
      <c r="B741" s="4">
        <v>28</v>
      </c>
      <c r="C741" s="3">
        <v>0</v>
      </c>
      <c r="D741" s="3" t="s">
        <v>17</v>
      </c>
      <c r="E741" s="3">
        <v>3</v>
      </c>
      <c r="F741" s="3">
        <v>2</v>
      </c>
      <c r="G741" s="13">
        <v>6.92640935119952</v>
      </c>
      <c r="H741" s="13">
        <v>8.627164607428366</v>
      </c>
      <c r="I741" s="11">
        <v>36266</v>
      </c>
    </row>
    <row r="742" spans="1:9" ht="12.75">
      <c r="A742" s="3">
        <v>741</v>
      </c>
      <c r="B742" s="4">
        <v>34</v>
      </c>
      <c r="C742" s="3">
        <v>0</v>
      </c>
      <c r="D742" s="3" t="s">
        <v>15</v>
      </c>
      <c r="E742" s="3">
        <v>5</v>
      </c>
      <c r="F742" s="3">
        <v>2</v>
      </c>
      <c r="G742" s="13">
        <v>5.316598178853106</v>
      </c>
      <c r="H742" s="13">
        <v>4.924665346285783</v>
      </c>
      <c r="I742" s="11">
        <v>39735</v>
      </c>
    </row>
    <row r="743" spans="1:9" ht="12.75">
      <c r="A743" s="3">
        <v>742</v>
      </c>
      <c r="B743" s="4">
        <v>27</v>
      </c>
      <c r="C743" s="3">
        <v>0</v>
      </c>
      <c r="D743" s="3" t="s">
        <v>17</v>
      </c>
      <c r="E743" s="3">
        <v>3</v>
      </c>
      <c r="F743" s="3">
        <v>2</v>
      </c>
      <c r="G743" s="13">
        <v>4.42219356843904</v>
      </c>
      <c r="H743" s="13">
        <v>2.908768461605016</v>
      </c>
      <c r="I743" s="11">
        <v>37632</v>
      </c>
    </row>
    <row r="744" spans="1:9" ht="12.75">
      <c r="A744" s="3">
        <v>743</v>
      </c>
      <c r="B744" s="4">
        <v>33</v>
      </c>
      <c r="C744" s="3">
        <v>1</v>
      </c>
      <c r="D744" s="3" t="s">
        <v>19</v>
      </c>
      <c r="E744" s="3">
        <v>2</v>
      </c>
      <c r="F744" s="3">
        <v>2</v>
      </c>
      <c r="G744" s="13">
        <v>4.392807563442637</v>
      </c>
      <c r="H744" s="13">
        <v>3.225448998379717</v>
      </c>
      <c r="I744" s="11">
        <v>38727</v>
      </c>
    </row>
    <row r="745" spans="1:9" ht="12.75">
      <c r="A745" s="3">
        <v>744</v>
      </c>
      <c r="B745" s="4">
        <v>47</v>
      </c>
      <c r="C745" s="3">
        <v>1</v>
      </c>
      <c r="D745" s="3" t="s">
        <v>15</v>
      </c>
      <c r="E745" s="3">
        <v>6</v>
      </c>
      <c r="F745" s="3">
        <v>2</v>
      </c>
      <c r="G745" s="13">
        <v>6.467320556371476</v>
      </c>
      <c r="H745" s="13">
        <v>7.517535751536366</v>
      </c>
      <c r="I745" s="11">
        <v>38882</v>
      </c>
    </row>
    <row r="746" spans="1:9" ht="12.75">
      <c r="A746" s="3">
        <v>745</v>
      </c>
      <c r="B746" s="4">
        <v>52</v>
      </c>
      <c r="C746" s="3">
        <v>0</v>
      </c>
      <c r="D746" s="3" t="s">
        <v>19</v>
      </c>
      <c r="E746" s="3">
        <v>4</v>
      </c>
      <c r="F746" s="3">
        <v>2</v>
      </c>
      <c r="G746" s="13">
        <v>99</v>
      </c>
      <c r="H746" s="13">
        <v>5.9839441358974</v>
      </c>
      <c r="I746" s="11">
        <v>34371</v>
      </c>
    </row>
    <row r="747" spans="1:9" ht="12.75">
      <c r="A747" s="3">
        <v>746</v>
      </c>
      <c r="B747" s="4">
        <v>29</v>
      </c>
      <c r="C747" s="3">
        <v>0</v>
      </c>
      <c r="D747" s="3" t="s">
        <v>15</v>
      </c>
      <c r="E747" s="3">
        <v>4</v>
      </c>
      <c r="F747" s="3">
        <v>1</v>
      </c>
      <c r="G747" s="13">
        <v>7.642928124118846</v>
      </c>
      <c r="H747" s="13">
        <v>11.19185185908498</v>
      </c>
      <c r="I747" s="11">
        <v>40683</v>
      </c>
    </row>
    <row r="748" spans="1:9" ht="12.75">
      <c r="A748" s="3">
        <v>747</v>
      </c>
      <c r="B748" s="4">
        <v>46</v>
      </c>
      <c r="C748" s="3">
        <v>1</v>
      </c>
      <c r="D748" s="3" t="s">
        <v>15</v>
      </c>
      <c r="E748" s="3">
        <v>5</v>
      </c>
      <c r="F748" s="3">
        <v>2</v>
      </c>
      <c r="G748" s="13">
        <v>5.7346523200491575</v>
      </c>
      <c r="H748" s="13">
        <v>4.762371551840282</v>
      </c>
      <c r="I748" s="11">
        <v>37640</v>
      </c>
    </row>
    <row r="749" spans="1:9" ht="12.75">
      <c r="A749" s="3">
        <v>748</v>
      </c>
      <c r="B749" s="4">
        <v>78</v>
      </c>
      <c r="C749" s="3">
        <v>1</v>
      </c>
      <c r="D749" s="3" t="s">
        <v>15</v>
      </c>
      <c r="E749" s="3">
        <v>1</v>
      </c>
      <c r="F749" s="3">
        <v>2</v>
      </c>
      <c r="G749" s="13">
        <v>1.6615206957923672</v>
      </c>
      <c r="H749" s="13">
        <v>-1</v>
      </c>
      <c r="I749" s="11">
        <v>39117</v>
      </c>
    </row>
    <row r="750" spans="1:9" ht="12.75">
      <c r="A750" s="3">
        <v>749</v>
      </c>
      <c r="B750" s="4">
        <v>31</v>
      </c>
      <c r="C750" s="3">
        <v>1</v>
      </c>
      <c r="D750" s="3" t="s">
        <v>15</v>
      </c>
      <c r="E750" s="3">
        <v>1</v>
      </c>
      <c r="F750" s="3">
        <v>2</v>
      </c>
      <c r="G750" s="13">
        <v>5.996853877809687</v>
      </c>
      <c r="H750" s="13">
        <v>5.133474351732613</v>
      </c>
      <c r="I750" s="11">
        <v>34798</v>
      </c>
    </row>
    <row r="751" spans="1:9" ht="12.75">
      <c r="A751" s="3">
        <v>750</v>
      </c>
      <c r="B751" s="4">
        <v>43</v>
      </c>
      <c r="C751" s="3">
        <v>1</v>
      </c>
      <c r="D751" s="3" t="s">
        <v>17</v>
      </c>
      <c r="E751" s="3">
        <v>6</v>
      </c>
      <c r="F751" s="3">
        <v>1</v>
      </c>
      <c r="G751" s="13">
        <v>7.086244246429859</v>
      </c>
      <c r="H751" s="13">
        <v>7.997244845817096</v>
      </c>
      <c r="I751" s="11">
        <v>37844</v>
      </c>
    </row>
    <row r="752" spans="1:9" ht="12.75">
      <c r="A752" s="3">
        <v>751</v>
      </c>
      <c r="B752" s="4">
        <v>26</v>
      </c>
      <c r="C752" s="3">
        <v>1</v>
      </c>
      <c r="D752" s="3" t="s">
        <v>19</v>
      </c>
      <c r="E752" s="3">
        <v>5</v>
      </c>
      <c r="F752" s="3">
        <v>2</v>
      </c>
      <c r="G752" s="13">
        <v>5.813470865395094</v>
      </c>
      <c r="H752" s="13">
        <v>99</v>
      </c>
      <c r="I752" s="11">
        <v>34433</v>
      </c>
    </row>
    <row r="753" spans="1:9" ht="12.75">
      <c r="A753" s="3">
        <v>752</v>
      </c>
      <c r="B753" s="4">
        <v>39</v>
      </c>
      <c r="C753" s="3">
        <v>1</v>
      </c>
      <c r="D753" s="3" t="s">
        <v>15</v>
      </c>
      <c r="E753" s="3">
        <v>5</v>
      </c>
      <c r="F753" s="3">
        <v>2</v>
      </c>
      <c r="G753" s="13">
        <v>8.491121044966889</v>
      </c>
      <c r="H753" s="13">
        <v>10.792412563345287</v>
      </c>
      <c r="I753" s="11">
        <v>38577</v>
      </c>
    </row>
    <row r="754" spans="1:9" ht="12.75">
      <c r="A754" s="3">
        <v>753</v>
      </c>
      <c r="B754" s="4">
        <v>38</v>
      </c>
      <c r="C754" s="3">
        <v>1</v>
      </c>
      <c r="D754" s="3" t="s">
        <v>15</v>
      </c>
      <c r="E754" s="3">
        <v>4</v>
      </c>
      <c r="F754" s="3">
        <v>1</v>
      </c>
      <c r="G754" s="13">
        <v>5.494648701317571</v>
      </c>
      <c r="H754" s="13">
        <v>8.27108920365248</v>
      </c>
      <c r="I754" s="11">
        <v>39698</v>
      </c>
    </row>
    <row r="755" spans="1:9" ht="12.75">
      <c r="A755" s="3">
        <v>754</v>
      </c>
      <c r="B755" s="4">
        <v>39</v>
      </c>
      <c r="C755" s="3">
        <v>0</v>
      </c>
      <c r="D755" s="3" t="s">
        <v>19</v>
      </c>
      <c r="E755" s="3">
        <v>7</v>
      </c>
      <c r="F755" s="3">
        <v>2</v>
      </c>
      <c r="G755" s="13">
        <v>5.940499555891709</v>
      </c>
      <c r="H755" s="13">
        <v>6.170161981780673</v>
      </c>
      <c r="I755" s="11">
        <v>36441</v>
      </c>
    </row>
    <row r="756" spans="1:9" ht="12.75">
      <c r="A756" s="3">
        <v>755</v>
      </c>
      <c r="B756" s="4">
        <v>23</v>
      </c>
      <c r="C756" s="3">
        <v>1</v>
      </c>
      <c r="D756" s="3" t="s">
        <v>15</v>
      </c>
      <c r="E756" s="3">
        <v>6</v>
      </c>
      <c r="F756" s="3">
        <v>2</v>
      </c>
      <c r="G756" s="13">
        <v>9.235342212753425</v>
      </c>
      <c r="H756" s="13">
        <v>9.464963500839172</v>
      </c>
      <c r="I756" s="11">
        <v>36964</v>
      </c>
    </row>
    <row r="757" spans="1:9" ht="12.75">
      <c r="A757" s="3">
        <v>756</v>
      </c>
      <c r="B757" s="4">
        <v>44</v>
      </c>
      <c r="C757" s="3">
        <v>1</v>
      </c>
      <c r="D757" s="3" t="s">
        <v>19</v>
      </c>
      <c r="E757" s="3">
        <v>1</v>
      </c>
      <c r="F757" s="3">
        <v>1</v>
      </c>
      <c r="G757" s="13">
        <v>3.0843037453361966</v>
      </c>
      <c r="H757" s="13">
        <v>5.477665952324255</v>
      </c>
      <c r="I757" s="11">
        <v>35194</v>
      </c>
    </row>
    <row r="758" spans="1:9" ht="12.75">
      <c r="A758" s="3">
        <v>757</v>
      </c>
      <c r="B758" s="4">
        <v>51</v>
      </c>
      <c r="C758" s="3">
        <v>0</v>
      </c>
      <c r="D758" s="3" t="s">
        <v>19</v>
      </c>
      <c r="E758" s="3">
        <v>4</v>
      </c>
      <c r="F758" s="3">
        <v>1</v>
      </c>
      <c r="G758" s="13">
        <v>6.957920661177436</v>
      </c>
      <c r="H758" s="13">
        <v>8.191786126608493</v>
      </c>
      <c r="I758" s="11">
        <v>35853</v>
      </c>
    </row>
    <row r="759" spans="1:9" ht="12.75">
      <c r="A759" s="3">
        <v>758</v>
      </c>
      <c r="B759" s="4">
        <v>51</v>
      </c>
      <c r="C759" s="3">
        <v>1</v>
      </c>
      <c r="D759" s="3" t="s">
        <v>15</v>
      </c>
      <c r="E759" s="3">
        <v>3</v>
      </c>
      <c r="F759" s="3">
        <v>1</v>
      </c>
      <c r="G759" s="13">
        <v>5.485607241429065</v>
      </c>
      <c r="H759" s="13">
        <v>8.298054690220468</v>
      </c>
      <c r="I759" s="11">
        <v>35030</v>
      </c>
    </row>
    <row r="760" spans="1:9" ht="12.75">
      <c r="A760" s="3">
        <v>759</v>
      </c>
      <c r="B760" s="4">
        <v>36</v>
      </c>
      <c r="C760" s="3">
        <v>1</v>
      </c>
      <c r="D760" s="3" t="s">
        <v>19</v>
      </c>
      <c r="E760" s="3">
        <v>7</v>
      </c>
      <c r="F760" s="3">
        <v>1</v>
      </c>
      <c r="G760" s="13">
        <v>7.162724690292126</v>
      </c>
      <c r="H760" s="13">
        <v>10.427841033549607</v>
      </c>
      <c r="I760" s="11">
        <v>34892</v>
      </c>
    </row>
    <row r="761" spans="1:9" ht="12.75">
      <c r="A761" s="3">
        <v>760</v>
      </c>
      <c r="B761" s="4">
        <v>21</v>
      </c>
      <c r="C761" s="3">
        <v>1</v>
      </c>
      <c r="D761" s="3" t="s">
        <v>17</v>
      </c>
      <c r="E761" s="3">
        <v>7</v>
      </c>
      <c r="F761" s="3">
        <v>1</v>
      </c>
      <c r="G761" s="13">
        <v>9.717761080352531</v>
      </c>
      <c r="H761" s="13" t="s">
        <v>790</v>
      </c>
      <c r="I761" s="11">
        <v>34063</v>
      </c>
    </row>
    <row r="762" spans="1:9" ht="12.75">
      <c r="A762" s="3">
        <v>761</v>
      </c>
      <c r="B762" s="4">
        <v>25</v>
      </c>
      <c r="C762" s="3">
        <v>1</v>
      </c>
      <c r="D762" s="3" t="s">
        <v>19</v>
      </c>
      <c r="E762" s="3">
        <v>5</v>
      </c>
      <c r="F762" s="3">
        <v>2</v>
      </c>
      <c r="G762" s="13">
        <v>4.339352857138689</v>
      </c>
      <c r="H762" s="13">
        <v>6.227656088635545</v>
      </c>
      <c r="I762" s="11">
        <v>39389</v>
      </c>
    </row>
    <row r="763" spans="1:9" ht="12.75">
      <c r="A763" s="3">
        <v>762</v>
      </c>
      <c r="B763" s="4">
        <v>36</v>
      </c>
      <c r="C763" s="3">
        <v>0</v>
      </c>
      <c r="D763" s="3" t="s">
        <v>19</v>
      </c>
      <c r="E763" s="3">
        <v>6</v>
      </c>
      <c r="F763" s="3">
        <v>2</v>
      </c>
      <c r="G763" s="13">
        <v>8.561310618633573</v>
      </c>
      <c r="H763" s="13">
        <v>11.017975491608816</v>
      </c>
      <c r="I763" s="11">
        <v>38673</v>
      </c>
    </row>
    <row r="764" spans="1:9" ht="12.75">
      <c r="A764" s="3">
        <v>763</v>
      </c>
      <c r="B764" s="4">
        <v>53</v>
      </c>
      <c r="C764" s="3">
        <v>1</v>
      </c>
      <c r="D764" s="3" t="s">
        <v>17</v>
      </c>
      <c r="E764" s="3">
        <v>2</v>
      </c>
      <c r="F764" s="3">
        <v>2</v>
      </c>
      <c r="G764" s="13">
        <v>2.509749447291059</v>
      </c>
      <c r="H764" s="13">
        <v>5.194654793874189</v>
      </c>
      <c r="I764" s="11">
        <v>36654</v>
      </c>
    </row>
    <row r="765" spans="1:9" ht="12.75">
      <c r="A765" s="3">
        <v>764</v>
      </c>
      <c r="B765" s="4">
        <v>35</v>
      </c>
      <c r="C765" s="3">
        <v>0</v>
      </c>
      <c r="D765" s="3" t="s">
        <v>19</v>
      </c>
      <c r="E765" s="3">
        <v>7</v>
      </c>
      <c r="F765" s="3">
        <v>2</v>
      </c>
      <c r="G765" s="13">
        <v>9.146049803678872</v>
      </c>
      <c r="H765" s="13">
        <v>9.092861713379646</v>
      </c>
      <c r="I765" s="11">
        <v>40413</v>
      </c>
    </row>
    <row r="766" spans="1:9" ht="12.75">
      <c r="A766" s="3">
        <v>765</v>
      </c>
      <c r="B766" s="4">
        <v>26</v>
      </c>
      <c r="C766" s="3">
        <v>1</v>
      </c>
      <c r="D766" s="3" t="s">
        <v>15</v>
      </c>
      <c r="E766" s="3">
        <v>1</v>
      </c>
      <c r="F766" s="3">
        <v>2</v>
      </c>
      <c r="G766" s="13">
        <v>1.5985298628756257</v>
      </c>
      <c r="H766" s="13">
        <v>4.101696232154245</v>
      </c>
      <c r="I766" s="11">
        <v>40345</v>
      </c>
    </row>
    <row r="767" spans="1:9" ht="12.75">
      <c r="A767" s="3">
        <v>766</v>
      </c>
      <c r="B767" s="4">
        <v>37</v>
      </c>
      <c r="C767" s="3">
        <v>0</v>
      </c>
      <c r="D767" s="3" t="s">
        <v>19</v>
      </c>
      <c r="E767" s="3">
        <v>7</v>
      </c>
      <c r="F767" s="3">
        <v>2</v>
      </c>
      <c r="G767" s="13">
        <v>5.988394031593693</v>
      </c>
      <c r="H767" s="13">
        <v>8.945791271913805</v>
      </c>
      <c r="I767" s="11">
        <v>36211</v>
      </c>
    </row>
    <row r="768" spans="1:9" ht="12.75">
      <c r="A768" s="3">
        <v>767</v>
      </c>
      <c r="B768" s="4">
        <v>40</v>
      </c>
      <c r="C768" s="3">
        <v>0</v>
      </c>
      <c r="D768" s="3" t="s">
        <v>19</v>
      </c>
      <c r="E768" s="3">
        <v>3</v>
      </c>
      <c r="F768" s="3">
        <v>2</v>
      </c>
      <c r="G768" s="13">
        <v>6.873388865189013</v>
      </c>
      <c r="H768" s="13">
        <v>9.383486484246244</v>
      </c>
      <c r="I768" s="11">
        <v>36488</v>
      </c>
    </row>
    <row r="769" spans="1:9" ht="12.75">
      <c r="A769" s="3">
        <v>768</v>
      </c>
      <c r="B769" s="4">
        <v>32</v>
      </c>
      <c r="C769" s="3">
        <v>0</v>
      </c>
      <c r="D769" s="3" t="s">
        <v>19</v>
      </c>
      <c r="E769" s="3">
        <v>1</v>
      </c>
      <c r="F769" s="3">
        <v>2</v>
      </c>
      <c r="G769" s="13">
        <v>3.9262352703119676</v>
      </c>
      <c r="H769" s="13">
        <v>6.849760739584473</v>
      </c>
      <c r="I769" s="11">
        <v>37954</v>
      </c>
    </row>
    <row r="770" spans="1:9" ht="12.75">
      <c r="A770" s="3">
        <v>769</v>
      </c>
      <c r="B770" s="4">
        <v>47</v>
      </c>
      <c r="C770" s="3">
        <v>1</v>
      </c>
      <c r="D770" s="3" t="s">
        <v>19</v>
      </c>
      <c r="E770" s="3">
        <v>3</v>
      </c>
      <c r="F770" s="3">
        <v>2</v>
      </c>
      <c r="G770" s="13">
        <v>4.038354121131337</v>
      </c>
      <c r="H770" s="13">
        <v>5.266952735140533</v>
      </c>
      <c r="I770" s="11">
        <v>40254</v>
      </c>
    </row>
    <row r="771" spans="1:9" ht="12.75">
      <c r="A771" s="3">
        <v>770</v>
      </c>
      <c r="B771" s="4">
        <v>39</v>
      </c>
      <c r="C771" s="3">
        <v>1</v>
      </c>
      <c r="D771" s="3" t="s">
        <v>15</v>
      </c>
      <c r="E771" s="3">
        <v>6</v>
      </c>
      <c r="F771" s="3">
        <v>1</v>
      </c>
      <c r="G771" s="13">
        <v>6.37092965318147</v>
      </c>
      <c r="H771" s="13">
        <v>10.0765353144431</v>
      </c>
      <c r="I771" s="11">
        <v>37498</v>
      </c>
    </row>
    <row r="772" spans="1:9" ht="12.75">
      <c r="A772" s="3">
        <v>771</v>
      </c>
      <c r="B772" s="4">
        <v>48</v>
      </c>
      <c r="C772" s="3">
        <v>1</v>
      </c>
      <c r="D772" s="3" t="s">
        <v>19</v>
      </c>
      <c r="E772" s="3">
        <v>4</v>
      </c>
      <c r="F772" s="3">
        <v>1</v>
      </c>
      <c r="G772" s="13" t="s">
        <v>790</v>
      </c>
      <c r="H772" s="13">
        <v>6.254748692274163</v>
      </c>
      <c r="I772" s="11">
        <v>33651</v>
      </c>
    </row>
    <row r="773" spans="1:9" ht="12.75">
      <c r="A773" s="3">
        <v>772</v>
      </c>
      <c r="B773" s="4">
        <v>43</v>
      </c>
      <c r="C773" s="3">
        <v>1</v>
      </c>
      <c r="D773" s="3" t="s">
        <v>19</v>
      </c>
      <c r="E773" s="3">
        <v>5</v>
      </c>
      <c r="F773" s="3">
        <v>2</v>
      </c>
      <c r="G773" s="13">
        <v>6.2656779151029</v>
      </c>
      <c r="H773" s="13">
        <v>5.975062761307214</v>
      </c>
      <c r="I773" s="11">
        <v>35661</v>
      </c>
    </row>
    <row r="774" spans="1:9" ht="12.75">
      <c r="A774" s="3">
        <v>773</v>
      </c>
      <c r="B774" s="4">
        <v>20</v>
      </c>
      <c r="C774" s="3">
        <v>1</v>
      </c>
      <c r="D774" s="3" t="s">
        <v>15</v>
      </c>
      <c r="E774" s="3">
        <v>5</v>
      </c>
      <c r="F774" s="3">
        <v>1</v>
      </c>
      <c r="G774" s="13">
        <v>8.515774496177901</v>
      </c>
      <c r="H774" s="13">
        <v>10.728941608814804</v>
      </c>
      <c r="I774" s="11">
        <v>40354</v>
      </c>
    </row>
    <row r="775" spans="1:9" ht="12.75">
      <c r="A775" s="3">
        <v>774</v>
      </c>
      <c r="B775" s="4">
        <v>26</v>
      </c>
      <c r="C775" s="3">
        <v>1</v>
      </c>
      <c r="D775" s="3" t="s">
        <v>19</v>
      </c>
      <c r="E775" s="3">
        <v>5</v>
      </c>
      <c r="F775" s="3">
        <v>2</v>
      </c>
      <c r="G775" s="13">
        <v>8.128880831760203</v>
      </c>
      <c r="H775" s="13">
        <v>9.284620753352762</v>
      </c>
      <c r="I775" s="11">
        <v>36147</v>
      </c>
    </row>
    <row r="776" spans="1:9" ht="12.75">
      <c r="A776" s="3">
        <v>775</v>
      </c>
      <c r="B776" s="4">
        <v>24</v>
      </c>
      <c r="C776" s="3">
        <v>0</v>
      </c>
      <c r="D776" s="3" t="s">
        <v>19</v>
      </c>
      <c r="E776" s="3">
        <v>5</v>
      </c>
      <c r="F776" s="3">
        <v>2</v>
      </c>
      <c r="G776" s="13">
        <v>5.613286222999834</v>
      </c>
      <c r="H776" s="13">
        <v>7.582559552453383</v>
      </c>
      <c r="I776" s="11">
        <v>35772</v>
      </c>
    </row>
    <row r="777" spans="1:9" ht="12.75">
      <c r="A777" s="3">
        <v>776</v>
      </c>
      <c r="B777" s="4">
        <v>45</v>
      </c>
      <c r="C777" s="3">
        <v>0</v>
      </c>
      <c r="D777" s="3" t="s">
        <v>19</v>
      </c>
      <c r="E777" s="3">
        <v>6</v>
      </c>
      <c r="F777" s="3">
        <v>1</v>
      </c>
      <c r="G777" s="13">
        <v>5.992762179851456</v>
      </c>
      <c r="H777" s="13" t="s">
        <v>790</v>
      </c>
      <c r="I777" s="11">
        <v>34088</v>
      </c>
    </row>
    <row r="778" spans="1:9" ht="12.75">
      <c r="A778" s="3">
        <v>777</v>
      </c>
      <c r="B778" s="4">
        <v>36</v>
      </c>
      <c r="C778" s="3">
        <v>1</v>
      </c>
      <c r="D778" s="3" t="s">
        <v>17</v>
      </c>
      <c r="E778" s="3">
        <v>7</v>
      </c>
      <c r="F778" s="3">
        <v>1</v>
      </c>
      <c r="G778" s="13" t="s">
        <v>790</v>
      </c>
      <c r="H778" s="13">
        <v>7.942306442115443</v>
      </c>
      <c r="I778" s="11">
        <v>33624</v>
      </c>
    </row>
    <row r="779" spans="1:9" ht="12.75">
      <c r="A779" s="3">
        <v>778</v>
      </c>
      <c r="B779" s="4">
        <v>44</v>
      </c>
      <c r="C779" s="3">
        <v>1</v>
      </c>
      <c r="D779" s="3" t="s">
        <v>17</v>
      </c>
      <c r="E779" s="3">
        <v>1</v>
      </c>
      <c r="F779" s="3">
        <v>2</v>
      </c>
      <c r="G779" s="13">
        <v>5.606230917275349</v>
      </c>
      <c r="H779" s="13">
        <v>6.342541856839624</v>
      </c>
      <c r="I779" s="11">
        <v>36954</v>
      </c>
    </row>
    <row r="780" spans="1:9" ht="12.75">
      <c r="A780" s="3">
        <v>779</v>
      </c>
      <c r="B780" s="4">
        <v>40</v>
      </c>
      <c r="C780" s="3">
        <v>0</v>
      </c>
      <c r="D780" s="3" t="s">
        <v>15</v>
      </c>
      <c r="E780" s="3">
        <v>3</v>
      </c>
      <c r="F780" s="3">
        <v>1</v>
      </c>
      <c r="G780" s="13">
        <v>5.9127957650422776</v>
      </c>
      <c r="H780" s="13">
        <v>6.096230252987365</v>
      </c>
      <c r="I780" s="11">
        <v>40506</v>
      </c>
    </row>
    <row r="781" spans="1:9" ht="12.75">
      <c r="A781" s="3">
        <v>780</v>
      </c>
      <c r="B781" s="4">
        <v>58</v>
      </c>
      <c r="C781" s="3">
        <v>0</v>
      </c>
      <c r="D781" s="3" t="s">
        <v>15</v>
      </c>
      <c r="E781" s="3">
        <v>3</v>
      </c>
      <c r="F781" s="3">
        <v>1</v>
      </c>
      <c r="G781" s="13">
        <v>4.876725584055735</v>
      </c>
      <c r="H781" s="13">
        <v>8.219918152573293</v>
      </c>
      <c r="I781" s="11">
        <v>36314</v>
      </c>
    </row>
    <row r="782" spans="1:9" ht="12.75">
      <c r="A782" s="3">
        <v>781</v>
      </c>
      <c r="B782" s="4">
        <v>21</v>
      </c>
      <c r="C782" s="3">
        <v>0</v>
      </c>
      <c r="D782" s="3" t="s">
        <v>19</v>
      </c>
      <c r="E782" s="3">
        <v>7</v>
      </c>
      <c r="F782" s="3">
        <v>1</v>
      </c>
      <c r="G782" s="13">
        <v>8.867641913298907</v>
      </c>
      <c r="H782" s="13">
        <v>7.132715841884966</v>
      </c>
      <c r="I782" s="11">
        <v>38935</v>
      </c>
    </row>
    <row r="783" spans="1:9" ht="12.75">
      <c r="A783" s="3">
        <v>782</v>
      </c>
      <c r="B783" s="4">
        <v>41</v>
      </c>
      <c r="C783" s="3">
        <v>0</v>
      </c>
      <c r="D783" s="3" t="s">
        <v>15</v>
      </c>
      <c r="E783" s="3">
        <v>3</v>
      </c>
      <c r="F783" s="3">
        <v>1</v>
      </c>
      <c r="G783" s="13">
        <v>4.520115888418241</v>
      </c>
      <c r="H783" s="13">
        <v>8.172698474289755</v>
      </c>
      <c r="I783" s="11">
        <v>40730</v>
      </c>
    </row>
    <row r="784" spans="1:9" ht="12.75">
      <c r="A784" s="3">
        <v>783</v>
      </c>
      <c r="B784" s="4">
        <v>26</v>
      </c>
      <c r="C784" s="3">
        <v>1</v>
      </c>
      <c r="D784" s="3" t="s">
        <v>19</v>
      </c>
      <c r="E784" s="3">
        <v>1</v>
      </c>
      <c r="F784" s="3">
        <v>1</v>
      </c>
      <c r="G784" s="13">
        <v>4.894624030813849</v>
      </c>
      <c r="H784" s="13">
        <v>5.906090233736001</v>
      </c>
      <c r="I784" s="11">
        <v>38322</v>
      </c>
    </row>
    <row r="785" spans="1:9" ht="12.75">
      <c r="A785" s="3">
        <v>784</v>
      </c>
      <c r="B785" s="4">
        <v>48</v>
      </c>
      <c r="C785" s="3">
        <v>1</v>
      </c>
      <c r="D785" s="3" t="s">
        <v>19</v>
      </c>
      <c r="E785" s="3">
        <v>3</v>
      </c>
      <c r="F785" s="3">
        <v>1</v>
      </c>
      <c r="G785" s="13">
        <v>3.2968834643789307</v>
      </c>
      <c r="H785" s="13">
        <v>6.369636856877236</v>
      </c>
      <c r="I785" s="11">
        <v>34998</v>
      </c>
    </row>
    <row r="786" spans="1:9" ht="12.75">
      <c r="A786" s="3">
        <v>785</v>
      </c>
      <c r="B786" s="4">
        <v>35</v>
      </c>
      <c r="C786" s="3">
        <v>0</v>
      </c>
      <c r="D786" s="3" t="s">
        <v>19</v>
      </c>
      <c r="E786" s="3">
        <v>5</v>
      </c>
      <c r="F786" s="3">
        <v>2</v>
      </c>
      <c r="G786" s="13">
        <v>4.563219269635655</v>
      </c>
      <c r="H786" s="13">
        <v>7.252559818643333</v>
      </c>
      <c r="I786" s="11">
        <v>38107</v>
      </c>
    </row>
    <row r="787" spans="1:9" ht="12.75">
      <c r="A787" s="3">
        <v>786</v>
      </c>
      <c r="B787" s="4">
        <v>41</v>
      </c>
      <c r="C787" s="3">
        <v>1</v>
      </c>
      <c r="D787" s="3" t="s">
        <v>15</v>
      </c>
      <c r="E787" s="3">
        <v>4</v>
      </c>
      <c r="F787" s="3">
        <v>1</v>
      </c>
      <c r="G787" s="13">
        <v>6.1666470352464975</v>
      </c>
      <c r="H787" s="13">
        <v>7.3555798327606645</v>
      </c>
      <c r="I787" s="11">
        <v>35498</v>
      </c>
    </row>
    <row r="788" spans="1:9" ht="12.75">
      <c r="A788" s="3">
        <v>787</v>
      </c>
      <c r="B788" s="4">
        <v>41</v>
      </c>
      <c r="C788" s="3">
        <v>0</v>
      </c>
      <c r="D788" s="3" t="s">
        <v>19</v>
      </c>
      <c r="E788" s="3">
        <v>7</v>
      </c>
      <c r="F788" s="3">
        <v>1</v>
      </c>
      <c r="G788" s="13">
        <v>6.355522595971781</v>
      </c>
      <c r="H788" s="13">
        <v>5.474148061211965</v>
      </c>
      <c r="I788" s="11">
        <v>36875</v>
      </c>
    </row>
    <row r="789" spans="1:9" ht="12.75">
      <c r="A789" s="3">
        <v>788</v>
      </c>
      <c r="B789" s="4">
        <v>40</v>
      </c>
      <c r="C789" s="3">
        <v>1</v>
      </c>
      <c r="D789" s="3" t="s">
        <v>19</v>
      </c>
      <c r="E789" s="3">
        <v>1</v>
      </c>
      <c r="F789" s="3">
        <v>1</v>
      </c>
      <c r="G789" s="13">
        <v>3.667365087828949</v>
      </c>
      <c r="H789" s="13">
        <v>5.823758976351842</v>
      </c>
      <c r="I789" s="11">
        <v>38787</v>
      </c>
    </row>
    <row r="790" spans="1:9" ht="12.75">
      <c r="A790" s="3">
        <v>789</v>
      </c>
      <c r="B790" s="4">
        <v>35</v>
      </c>
      <c r="C790" s="3">
        <v>1</v>
      </c>
      <c r="D790" s="3" t="s">
        <v>15</v>
      </c>
      <c r="E790" s="3">
        <v>7</v>
      </c>
      <c r="F790" s="3">
        <v>2</v>
      </c>
      <c r="G790" s="13">
        <v>6.523325816547484</v>
      </c>
      <c r="H790" s="13">
        <v>8.657275528752162</v>
      </c>
      <c r="I790" s="11">
        <v>35804</v>
      </c>
    </row>
    <row r="791" spans="1:9" ht="12.75">
      <c r="A791" s="3">
        <v>790</v>
      </c>
      <c r="B791" s="4">
        <v>32</v>
      </c>
      <c r="C791" s="3">
        <v>1</v>
      </c>
      <c r="D791" s="3" t="s">
        <v>15</v>
      </c>
      <c r="E791" s="3">
        <v>6</v>
      </c>
      <c r="F791" s="3">
        <v>1</v>
      </c>
      <c r="G791" s="13">
        <v>6.876877956131224</v>
      </c>
      <c r="H791" s="13">
        <v>9.440014844432799</v>
      </c>
      <c r="I791" s="11">
        <v>38696</v>
      </c>
    </row>
    <row r="792" spans="1:9" ht="12.75">
      <c r="A792" s="3">
        <v>791</v>
      </c>
      <c r="B792" s="4">
        <v>51</v>
      </c>
      <c r="C792" s="3">
        <v>1</v>
      </c>
      <c r="D792" s="3" t="s">
        <v>19</v>
      </c>
      <c r="E792" s="3">
        <v>3</v>
      </c>
      <c r="F792" s="3">
        <v>1</v>
      </c>
      <c r="G792" s="13">
        <v>4.117403987877861</v>
      </c>
      <c r="H792" s="13">
        <v>6.406621341719512</v>
      </c>
      <c r="I792" s="11">
        <v>36310</v>
      </c>
    </row>
    <row r="793" spans="1:9" ht="12.75">
      <c r="A793" s="3">
        <v>792</v>
      </c>
      <c r="B793" s="4">
        <v>37</v>
      </c>
      <c r="C793" s="3">
        <v>1</v>
      </c>
      <c r="D793" s="3" t="s">
        <v>15</v>
      </c>
      <c r="E793" s="3">
        <v>3</v>
      </c>
      <c r="F793" s="3">
        <v>2</v>
      </c>
      <c r="G793" s="13">
        <v>6.96719431389833</v>
      </c>
      <c r="H793" s="13">
        <v>10.560828711991384</v>
      </c>
      <c r="I793" s="11">
        <v>36271</v>
      </c>
    </row>
    <row r="794" spans="1:9" ht="12.75">
      <c r="A794" s="3">
        <v>793</v>
      </c>
      <c r="B794" s="4">
        <v>42</v>
      </c>
      <c r="C794" s="3">
        <v>0</v>
      </c>
      <c r="D794" s="3" t="s">
        <v>15</v>
      </c>
      <c r="E794" s="3">
        <v>3</v>
      </c>
      <c r="F794" s="3">
        <v>2</v>
      </c>
      <c r="G794" s="13">
        <v>2.749019772423752</v>
      </c>
      <c r="H794" s="13">
        <v>1.516961603615215</v>
      </c>
      <c r="I794" s="11">
        <v>36077</v>
      </c>
    </row>
    <row r="795" spans="1:9" ht="12.75">
      <c r="A795" s="3">
        <v>794</v>
      </c>
      <c r="B795" s="4">
        <v>25</v>
      </c>
      <c r="C795" s="3">
        <v>0</v>
      </c>
      <c r="D795" s="3" t="s">
        <v>19</v>
      </c>
      <c r="E795" s="3">
        <v>7</v>
      </c>
      <c r="F795" s="3">
        <v>1</v>
      </c>
      <c r="G795" s="13">
        <v>9.057667947723374</v>
      </c>
      <c r="H795" s="13">
        <v>10.74747587370279</v>
      </c>
      <c r="I795" s="11">
        <v>35849</v>
      </c>
    </row>
    <row r="796" spans="1:9" ht="12.75">
      <c r="A796" s="3">
        <v>795</v>
      </c>
      <c r="B796" s="4">
        <v>33</v>
      </c>
      <c r="C796" s="3">
        <v>1</v>
      </c>
      <c r="D796" s="3" t="s">
        <v>15</v>
      </c>
      <c r="E796" s="3">
        <v>1</v>
      </c>
      <c r="F796" s="3">
        <v>1</v>
      </c>
      <c r="G796" s="13">
        <v>3.779268915598703</v>
      </c>
      <c r="H796" s="13">
        <v>7.119407031650097</v>
      </c>
      <c r="I796" s="11">
        <v>40808</v>
      </c>
    </row>
    <row r="797" spans="1:9" ht="12.75">
      <c r="A797" s="5">
        <v>796</v>
      </c>
      <c r="B797" s="4">
        <v>27</v>
      </c>
      <c r="C797" s="5">
        <v>1</v>
      </c>
      <c r="D797" s="5" t="s">
        <v>17</v>
      </c>
      <c r="E797" s="5">
        <v>4</v>
      </c>
      <c r="F797" s="5">
        <v>2</v>
      </c>
      <c r="G797" s="14">
        <v>6.054986464799685</v>
      </c>
      <c r="H797" s="14">
        <v>8.192718752107737</v>
      </c>
      <c r="I797" s="12">
        <v>37733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797"/>
  <sheetViews>
    <sheetView workbookViewId="0" topLeftCell="A1">
      <selection activeCell="K93" sqref="K93"/>
    </sheetView>
  </sheetViews>
  <sheetFormatPr defaultColWidth="9.140625" defaultRowHeight="12" customHeight="1"/>
  <cols>
    <col min="1" max="1" width="9.140625" style="1" bestFit="1" customWidth="1"/>
    <col min="2" max="3" width="8.421875" style="2" customWidth="1"/>
    <col min="4" max="4" width="9.421875" style="6" customWidth="1"/>
    <col min="5" max="5" width="11.8515625" style="6" customWidth="1"/>
    <col min="6" max="6" width="6.57421875" style="2" customWidth="1"/>
    <col min="7" max="7" width="7.00390625" style="6" customWidth="1"/>
    <col min="8" max="8" width="14.00390625" style="6" bestFit="1" customWidth="1"/>
    <col min="9" max="9" width="15.28125" style="6" customWidth="1"/>
    <col min="10" max="10" width="12.57421875" style="6" customWidth="1"/>
    <col min="11" max="11" width="12.28125" style="3" customWidth="1"/>
    <col min="12" max="16384" width="9.140625" style="3" customWidth="1"/>
  </cols>
  <sheetData>
    <row r="1" spans="1:21" ht="12" customHeight="1">
      <c r="A1" s="1" t="s">
        <v>2</v>
      </c>
      <c r="B1" s="2" t="s">
        <v>0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20</v>
      </c>
      <c r="K1" s="2" t="s">
        <v>27</v>
      </c>
      <c r="L1" s="3" t="s">
        <v>2</v>
      </c>
      <c r="M1" s="3" t="s">
        <v>0</v>
      </c>
      <c r="N1" s="3" t="s">
        <v>1</v>
      </c>
      <c r="O1" s="3" t="s">
        <v>3</v>
      </c>
      <c r="P1" s="3" t="s">
        <v>4</v>
      </c>
      <c r="Q1" s="3" t="s">
        <v>12</v>
      </c>
      <c r="R1" s="3" t="s">
        <v>13</v>
      </c>
      <c r="S1" s="3" t="s">
        <v>14</v>
      </c>
      <c r="T1" s="3" t="s">
        <v>20</v>
      </c>
      <c r="U1" s="3" t="s">
        <v>27</v>
      </c>
    </row>
    <row r="2" spans="1:21" ht="12" customHeight="1">
      <c r="A2" s="1">
        <v>1</v>
      </c>
      <c r="B2" s="4">
        <v>44</v>
      </c>
      <c r="C2" s="4">
        <f ca="1">TRUNC(18+H2*RAND()*2+(10-H2)*RAND()*8)</f>
        <v>47</v>
      </c>
      <c r="D2" s="1">
        <f ca="1">(RAND()&gt;0.5)*1</f>
        <v>0</v>
      </c>
      <c r="E2" s="1" t="str">
        <f ca="1">IF(RAND()&gt;0.6,"Control",IF(RAND()&gt;0.3,"Treatment 1","Treatment 2"))</f>
        <v>Control</v>
      </c>
      <c r="F2" s="7">
        <f ca="1">MIN(MAX(TRUNC(RAND()*7+B2/30),1),7)</f>
        <v>3</v>
      </c>
      <c r="G2" s="1">
        <f ca="1">IF(RAND()&gt;0.5,1,2)</f>
        <v>1</v>
      </c>
      <c r="H2" s="8">
        <f ca="1">(RAND()*7+F2+1)/15*10</f>
        <v>7.294264691640535</v>
      </c>
      <c r="I2" s="8">
        <f ca="1">IF(E2="Control",H2+(RAND()*6-4),IF(E2="Treatment 1",H2+(RAND()*6-3),H2+(RAND()*6-2)))</f>
        <v>7.311788085613868</v>
      </c>
      <c r="J2" s="9">
        <f aca="true" t="shared" si="0" ref="J2:J65">K2*1</f>
        <v>38553</v>
      </c>
      <c r="K2" s="10" t="str">
        <f ca="1">CONCATENATE(TRUNC(RAND()*12,0)+1,"/",TRUNC(RAND()*30,0)+1,"/",TRUNC(RAND()*20,0)+1992)</f>
        <v>7/20/2005</v>
      </c>
      <c r="L2" s="3">
        <v>1</v>
      </c>
      <c r="M2" s="4">
        <v>31</v>
      </c>
      <c r="N2" s="3">
        <v>0</v>
      </c>
      <c r="O2" s="3" t="s">
        <v>28</v>
      </c>
      <c r="P2" s="3">
        <v>7</v>
      </c>
      <c r="Q2" s="3">
        <v>1</v>
      </c>
      <c r="R2" s="3">
        <v>8.084148525942961</v>
      </c>
      <c r="S2" s="3">
        <v>6.232105480461488</v>
      </c>
      <c r="T2" s="3">
        <v>35671</v>
      </c>
      <c r="U2" s="3" t="s">
        <v>29</v>
      </c>
    </row>
    <row r="3" spans="1:21" ht="12" customHeight="1">
      <c r="A3" s="1">
        <v>2</v>
      </c>
      <c r="B3" s="4">
        <v>39</v>
      </c>
      <c r="C3" s="4">
        <f aca="true" ca="1" t="shared" si="1" ref="C3:C66">TRUNC(18+H3*RAND()*2+(10-H3)*RAND()*8)</f>
        <v>26</v>
      </c>
      <c r="D3" s="1">
        <f aca="true" ca="1" t="shared" si="2" ref="D3:D66">(RAND()&gt;0.5)*1</f>
        <v>0</v>
      </c>
      <c r="E3" s="1" t="str">
        <f aca="true" ca="1" t="shared" si="3" ref="E3:E66">IF(RAND()&gt;0.6,"Control",IF(RAND()&gt;0.3,"Treatment 1","Treatment 2"))</f>
        <v>Control</v>
      </c>
      <c r="F3" s="7">
        <f aca="true" ca="1" t="shared" si="4" ref="F3:F66">MIN(MAX(TRUNC(RAND()*7+B3/30),1),7)</f>
        <v>5</v>
      </c>
      <c r="G3" s="1">
        <f aca="true" ca="1" t="shared" si="5" ref="G3:G66">IF(RAND()&gt;0.5,1,2)</f>
        <v>1</v>
      </c>
      <c r="H3" s="8">
        <f aca="true" ca="1" t="shared" si="6" ref="H3:H66">(RAND()*7+F3+1)/15*10</f>
        <v>7.192219492524802</v>
      </c>
      <c r="I3" s="8">
        <f aca="true" ca="1" t="shared" si="7" ref="I3:I66">IF(E3="Control",H3+(RAND()*6-4),IF(E3="Treatment 1",H3+(RAND()*6-3),H3+(RAND()*6-2)))</f>
        <v>8.970592151918371</v>
      </c>
      <c r="J3" s="9">
        <f t="shared" si="0"/>
        <v>37075</v>
      </c>
      <c r="K3" s="10" t="str">
        <f aca="true" ca="1" t="shared" si="8" ref="K3:K66">CONCATENATE(TRUNC(RAND()*12,0)+1,"/",TRUNC(RAND()*30,0)+1,"/",TRUNC(RAND()*20,0)+1992)</f>
        <v>7/3/2001</v>
      </c>
      <c r="L3" s="3">
        <v>2</v>
      </c>
      <c r="M3" s="4">
        <v>66</v>
      </c>
      <c r="N3" s="3">
        <v>1</v>
      </c>
      <c r="O3" s="3" t="s">
        <v>30</v>
      </c>
      <c r="P3" s="3">
        <v>1</v>
      </c>
      <c r="Q3" s="3">
        <v>1</v>
      </c>
      <c r="R3" s="3">
        <v>1.5394825640348617</v>
      </c>
      <c r="S3" s="3">
        <v>3.381016378616563</v>
      </c>
      <c r="T3" s="3">
        <v>35911</v>
      </c>
      <c r="U3" s="3" t="s">
        <v>31</v>
      </c>
    </row>
    <row r="4" spans="1:21" ht="12" customHeight="1">
      <c r="A4" s="1">
        <v>3</v>
      </c>
      <c r="B4" s="4">
        <v>72</v>
      </c>
      <c r="C4" s="4">
        <f ca="1" t="shared" si="1"/>
        <v>36</v>
      </c>
      <c r="D4" s="1">
        <f ca="1" t="shared" si="2"/>
        <v>0</v>
      </c>
      <c r="E4" s="1" t="str">
        <f ca="1">IF(RAND()&gt;0.6,"Control",IF(RAND()&gt;0.3,"Treatment 1","Treatment 2"))</f>
        <v>Control</v>
      </c>
      <c r="F4" s="7">
        <f ca="1" t="shared" si="4"/>
        <v>4</v>
      </c>
      <c r="G4" s="1">
        <f ca="1" t="shared" si="5"/>
        <v>2</v>
      </c>
      <c r="H4" s="8">
        <f ca="1" t="shared" si="6"/>
        <v>6.671547463588753</v>
      </c>
      <c r="I4" s="8">
        <f ca="1" t="shared" si="7"/>
        <v>8.178364809280708</v>
      </c>
      <c r="J4" s="9">
        <f t="shared" si="0"/>
        <v>35500</v>
      </c>
      <c r="K4" s="10" t="str">
        <f ca="1" t="shared" si="8"/>
        <v>3/11/1997</v>
      </c>
      <c r="L4" s="3">
        <v>3</v>
      </c>
      <c r="M4" s="4">
        <v>52</v>
      </c>
      <c r="N4" s="3">
        <v>0</v>
      </c>
      <c r="O4" s="3" t="s">
        <v>32</v>
      </c>
      <c r="P4" s="3">
        <v>4</v>
      </c>
      <c r="Q4" s="3">
        <v>1</v>
      </c>
      <c r="R4" s="3">
        <v>5.715559205790884</v>
      </c>
      <c r="S4" s="3">
        <v>8.946218029568747</v>
      </c>
      <c r="T4" s="3">
        <v>34065</v>
      </c>
      <c r="U4" s="3" t="s">
        <v>21</v>
      </c>
    </row>
    <row r="5" spans="1:21" ht="12" customHeight="1">
      <c r="A5" s="1">
        <v>4</v>
      </c>
      <c r="B5" s="4">
        <v>43</v>
      </c>
      <c r="C5" s="4">
        <f ca="1" t="shared" si="1"/>
        <v>21</v>
      </c>
      <c r="D5" s="1">
        <f ca="1" t="shared" si="2"/>
        <v>1</v>
      </c>
      <c r="E5" s="1" t="str">
        <f ca="1" t="shared" si="3"/>
        <v>Control</v>
      </c>
      <c r="F5" s="7">
        <f ca="1" t="shared" si="4"/>
        <v>7</v>
      </c>
      <c r="G5" s="1">
        <f ca="1" t="shared" si="5"/>
        <v>1</v>
      </c>
      <c r="H5" s="8">
        <f ca="1" t="shared" si="6"/>
        <v>6.815978837646939</v>
      </c>
      <c r="I5" s="8">
        <f ca="1" t="shared" si="7"/>
        <v>6.853786873324738</v>
      </c>
      <c r="J5" s="9">
        <f t="shared" si="0"/>
        <v>34626</v>
      </c>
      <c r="K5" s="10" t="str">
        <f ca="1" t="shared" si="8"/>
        <v>10/19/1994</v>
      </c>
      <c r="L5" s="3">
        <v>4</v>
      </c>
      <c r="M5" s="4">
        <v>53</v>
      </c>
      <c r="N5" s="3">
        <v>1</v>
      </c>
      <c r="O5" s="3" t="s">
        <v>28</v>
      </c>
      <c r="P5" s="3">
        <v>3</v>
      </c>
      <c r="Q5" s="3">
        <v>2</v>
      </c>
      <c r="R5" s="3">
        <v>6.425158067685393</v>
      </c>
      <c r="S5" s="3">
        <v>8.804708323774333</v>
      </c>
      <c r="T5" s="3">
        <v>35786</v>
      </c>
      <c r="U5" s="3" t="s">
        <v>33</v>
      </c>
    </row>
    <row r="6" spans="1:21" ht="12" customHeight="1">
      <c r="A6" s="1">
        <v>5</v>
      </c>
      <c r="B6" s="4">
        <v>58</v>
      </c>
      <c r="C6" s="4">
        <f ca="1" t="shared" si="1"/>
        <v>54</v>
      </c>
      <c r="D6" s="1">
        <f ca="1" t="shared" si="2"/>
        <v>1</v>
      </c>
      <c r="E6" s="1" t="str">
        <f ca="1" t="shared" si="3"/>
        <v>Control</v>
      </c>
      <c r="F6" s="7">
        <f ca="1" t="shared" si="4"/>
        <v>3</v>
      </c>
      <c r="G6" s="1">
        <f ca="1" t="shared" si="5"/>
        <v>2</v>
      </c>
      <c r="H6" s="8">
        <f ca="1" t="shared" si="6"/>
        <v>4.720408976763667</v>
      </c>
      <c r="I6" s="8">
        <f ca="1" t="shared" si="7"/>
        <v>0.8668811399545673</v>
      </c>
      <c r="J6" s="9">
        <f t="shared" si="0"/>
        <v>36216</v>
      </c>
      <c r="K6" s="10" t="str">
        <f ca="1" t="shared" si="8"/>
        <v>2/25/1999</v>
      </c>
      <c r="L6" s="3">
        <v>5</v>
      </c>
      <c r="M6" s="4">
        <v>22</v>
      </c>
      <c r="N6" s="3">
        <v>1</v>
      </c>
      <c r="O6" s="3" t="s">
        <v>30</v>
      </c>
      <c r="P6" s="3">
        <v>7</v>
      </c>
      <c r="Q6" s="3">
        <v>1</v>
      </c>
      <c r="R6" s="3">
        <v>8.682116424118725</v>
      </c>
      <c r="S6" s="3">
        <v>11.167795686081895</v>
      </c>
      <c r="T6" s="3">
        <v>35942</v>
      </c>
      <c r="U6" s="3" t="s">
        <v>34</v>
      </c>
    </row>
    <row r="7" spans="1:21" ht="12" customHeight="1">
      <c r="A7" s="1">
        <v>6</v>
      </c>
      <c r="B7" s="4">
        <v>27</v>
      </c>
      <c r="C7" s="4">
        <f ca="1" t="shared" si="1"/>
        <v>29</v>
      </c>
      <c r="D7" s="1">
        <f ca="1" t="shared" si="2"/>
        <v>1</v>
      </c>
      <c r="E7" s="1" t="str">
        <f ca="1" t="shared" si="3"/>
        <v>Control</v>
      </c>
      <c r="F7" s="7">
        <f ca="1" t="shared" si="4"/>
        <v>5</v>
      </c>
      <c r="G7" s="1">
        <f ca="1" t="shared" si="5"/>
        <v>1</v>
      </c>
      <c r="H7" s="8">
        <f ca="1" t="shared" si="6"/>
        <v>4.229088882568056</v>
      </c>
      <c r="I7" s="8">
        <f ca="1" t="shared" si="7"/>
        <v>4.751392452019041</v>
      </c>
      <c r="J7" s="9">
        <f t="shared" si="0"/>
        <v>39441</v>
      </c>
      <c r="K7" s="10" t="str">
        <f ca="1" t="shared" si="8"/>
        <v>12/25/2007</v>
      </c>
      <c r="L7" s="3">
        <v>6</v>
      </c>
      <c r="M7" s="4">
        <v>37</v>
      </c>
      <c r="N7" s="3">
        <v>1</v>
      </c>
      <c r="O7" s="3" t="s">
        <v>32</v>
      </c>
      <c r="P7" s="3">
        <v>3</v>
      </c>
      <c r="Q7" s="3">
        <v>2</v>
      </c>
      <c r="R7" s="3">
        <v>6.414035239446338</v>
      </c>
      <c r="S7" s="3">
        <v>9.598719376157053</v>
      </c>
      <c r="T7" s="3">
        <v>40739</v>
      </c>
      <c r="U7" s="3" t="s">
        <v>35</v>
      </c>
    </row>
    <row r="8" spans="1:21" ht="12" customHeight="1">
      <c r="A8" s="1">
        <v>7</v>
      </c>
      <c r="B8" s="4">
        <v>33</v>
      </c>
      <c r="C8" s="4">
        <f ca="1" t="shared" si="1"/>
        <v>50</v>
      </c>
      <c r="D8" s="1">
        <f ca="1" t="shared" si="2"/>
        <v>1</v>
      </c>
      <c r="E8" s="1" t="str">
        <f ca="1" t="shared" si="3"/>
        <v>Treatment 1</v>
      </c>
      <c r="F8" s="7">
        <f ca="1" t="shared" si="4"/>
        <v>1</v>
      </c>
      <c r="G8" s="1">
        <f ca="1" t="shared" si="5"/>
        <v>1</v>
      </c>
      <c r="H8" s="8">
        <f ca="1" t="shared" si="6"/>
        <v>5.0053855608585796</v>
      </c>
      <c r="I8" s="8">
        <f ca="1" t="shared" si="7"/>
        <v>5.5208600323543</v>
      </c>
      <c r="J8" s="9">
        <f t="shared" si="0"/>
        <v>37919</v>
      </c>
      <c r="K8" s="10" t="str">
        <f ca="1" t="shared" si="8"/>
        <v>10/25/2003</v>
      </c>
      <c r="L8" s="3">
        <v>7</v>
      </c>
      <c r="M8" s="4">
        <v>30</v>
      </c>
      <c r="N8" s="3">
        <v>1</v>
      </c>
      <c r="O8" s="3" t="s">
        <v>32</v>
      </c>
      <c r="P8" s="3">
        <v>7</v>
      </c>
      <c r="Q8" s="3">
        <v>2</v>
      </c>
      <c r="R8" s="3">
        <v>7.809721358218523</v>
      </c>
      <c r="S8" s="3">
        <v>8.531192639895822</v>
      </c>
      <c r="T8" s="3">
        <v>34559</v>
      </c>
      <c r="U8" s="3" t="s">
        <v>36</v>
      </c>
    </row>
    <row r="9" spans="1:21" ht="12" customHeight="1">
      <c r="A9" s="1">
        <v>8</v>
      </c>
      <c r="B9" s="4">
        <v>62</v>
      </c>
      <c r="C9" s="4">
        <f ca="1" t="shared" si="1"/>
        <v>34</v>
      </c>
      <c r="D9" s="1">
        <f ca="1" t="shared" si="2"/>
        <v>1</v>
      </c>
      <c r="E9" s="1" t="str">
        <f ca="1" t="shared" si="3"/>
        <v>Treatment 1</v>
      </c>
      <c r="F9" s="7">
        <f ca="1" t="shared" si="4"/>
        <v>3</v>
      </c>
      <c r="G9" s="1">
        <f ca="1" t="shared" si="5"/>
        <v>2</v>
      </c>
      <c r="H9" s="8">
        <f ca="1" t="shared" si="6"/>
        <v>5.7957614798204515</v>
      </c>
      <c r="I9" s="8">
        <f ca="1" t="shared" si="7"/>
        <v>6.1295372583446</v>
      </c>
      <c r="J9" s="9">
        <f t="shared" si="0"/>
        <v>39335</v>
      </c>
      <c r="K9" s="10" t="str">
        <f ca="1" t="shared" si="8"/>
        <v>9/10/2007</v>
      </c>
      <c r="L9" s="3">
        <v>8</v>
      </c>
      <c r="M9" s="4">
        <v>52</v>
      </c>
      <c r="N9" s="3">
        <v>0</v>
      </c>
      <c r="O9" s="3" t="s">
        <v>30</v>
      </c>
      <c r="P9" s="3">
        <v>2</v>
      </c>
      <c r="Q9" s="3">
        <v>2</v>
      </c>
      <c r="R9" s="3">
        <v>2.5350970196945326</v>
      </c>
      <c r="S9" s="3">
        <v>3.065347482531752</v>
      </c>
      <c r="T9" s="3">
        <v>36121</v>
      </c>
      <c r="U9" s="3" t="s">
        <v>37</v>
      </c>
    </row>
    <row r="10" spans="1:21" ht="12" customHeight="1">
      <c r="A10" s="1">
        <v>9</v>
      </c>
      <c r="B10" s="4">
        <v>43</v>
      </c>
      <c r="C10" s="4">
        <f ca="1" t="shared" si="1"/>
        <v>29</v>
      </c>
      <c r="D10" s="1">
        <f ca="1" t="shared" si="2"/>
        <v>0</v>
      </c>
      <c r="E10" s="1" t="str">
        <f ca="1" t="shared" si="3"/>
        <v>Treatment 2</v>
      </c>
      <c r="F10" s="7">
        <f ca="1" t="shared" si="4"/>
        <v>6</v>
      </c>
      <c r="G10" s="1">
        <f ca="1" t="shared" si="5"/>
        <v>2</v>
      </c>
      <c r="H10" s="8">
        <f ca="1" t="shared" si="6"/>
        <v>8.194251940876555</v>
      </c>
      <c r="I10" s="8">
        <f ca="1" t="shared" si="7"/>
        <v>11.333571686084005</v>
      </c>
      <c r="J10" s="9">
        <f t="shared" si="0"/>
        <v>35106</v>
      </c>
      <c r="K10" s="10" t="str">
        <f ca="1" t="shared" si="8"/>
        <v>2/11/1996</v>
      </c>
      <c r="L10" s="3">
        <v>9</v>
      </c>
      <c r="M10" s="4">
        <v>48</v>
      </c>
      <c r="N10" s="3">
        <v>0</v>
      </c>
      <c r="O10" s="3" t="s">
        <v>32</v>
      </c>
      <c r="P10" s="3">
        <v>1</v>
      </c>
      <c r="Q10" s="3">
        <v>2</v>
      </c>
      <c r="R10" s="3">
        <v>2.128846651573793</v>
      </c>
      <c r="S10" s="3">
        <v>5.345309487565812</v>
      </c>
      <c r="T10" s="3">
        <v>36822</v>
      </c>
      <c r="U10" s="3" t="s">
        <v>38</v>
      </c>
    </row>
    <row r="11" spans="1:21" ht="12" customHeight="1">
      <c r="A11" s="1">
        <v>10</v>
      </c>
      <c r="B11" s="4">
        <v>52</v>
      </c>
      <c r="C11" s="4">
        <f ca="1" t="shared" si="1"/>
        <v>53</v>
      </c>
      <c r="D11" s="1">
        <f ca="1" t="shared" si="2"/>
        <v>0</v>
      </c>
      <c r="E11" s="1" t="str">
        <f ca="1">IF(RAND()&gt;0.6,"Control",IF(RAND()&gt;0.3,"Treatment 1","Treatment 2"))</f>
        <v>Treatment 1</v>
      </c>
      <c r="F11" s="7">
        <f ca="1" t="shared" si="4"/>
        <v>4</v>
      </c>
      <c r="G11" s="1">
        <f ca="1" t="shared" si="5"/>
        <v>2</v>
      </c>
      <c r="H11" s="8">
        <f ca="1" t="shared" si="6"/>
        <v>4.1483252170593685</v>
      </c>
      <c r="I11" s="8">
        <f ca="1" t="shared" si="7"/>
        <v>5.719552466896683</v>
      </c>
      <c r="J11" s="9">
        <f t="shared" si="0"/>
        <v>40621</v>
      </c>
      <c r="K11" s="10" t="str">
        <f ca="1" t="shared" si="8"/>
        <v>3/19/2011</v>
      </c>
      <c r="L11" s="3">
        <v>10</v>
      </c>
      <c r="M11" s="4">
        <v>56</v>
      </c>
      <c r="N11" s="3">
        <v>0</v>
      </c>
      <c r="O11" s="3" t="s">
        <v>30</v>
      </c>
      <c r="P11" s="3">
        <v>4</v>
      </c>
      <c r="Q11" s="3">
        <v>1</v>
      </c>
      <c r="R11" s="3">
        <v>3.3504571960946876</v>
      </c>
      <c r="S11" s="3">
        <v>5.085730923872934</v>
      </c>
      <c r="T11" s="3">
        <v>40130</v>
      </c>
      <c r="U11" s="3" t="s">
        <v>39</v>
      </c>
    </row>
    <row r="12" spans="1:21" ht="12" customHeight="1">
      <c r="A12" s="1">
        <v>11</v>
      </c>
      <c r="B12" s="4">
        <v>44</v>
      </c>
      <c r="C12" s="4">
        <f ca="1" t="shared" si="1"/>
        <v>25</v>
      </c>
      <c r="D12" s="1">
        <f ca="1" t="shared" si="2"/>
        <v>0</v>
      </c>
      <c r="E12" s="1" t="str">
        <f ca="1" t="shared" si="3"/>
        <v>Treatment 1</v>
      </c>
      <c r="F12" s="7">
        <f ca="1" t="shared" si="4"/>
        <v>1</v>
      </c>
      <c r="G12" s="1">
        <f ca="1" t="shared" si="5"/>
        <v>1</v>
      </c>
      <c r="H12" s="8">
        <f ca="1" t="shared" si="6"/>
        <v>3.7869224755485833</v>
      </c>
      <c r="I12" s="8">
        <f ca="1" t="shared" si="7"/>
        <v>5.671260039009373</v>
      </c>
      <c r="J12" s="9">
        <f t="shared" si="0"/>
        <v>39070</v>
      </c>
      <c r="K12" s="10" t="str">
        <f ca="1" t="shared" si="8"/>
        <v>12/19/2006</v>
      </c>
      <c r="L12" s="3">
        <v>11</v>
      </c>
      <c r="M12" s="4">
        <v>37</v>
      </c>
      <c r="N12" s="3">
        <v>0</v>
      </c>
      <c r="O12" s="3" t="s">
        <v>30</v>
      </c>
      <c r="P12" s="3">
        <v>1</v>
      </c>
      <c r="Q12" s="3">
        <v>2</v>
      </c>
      <c r="R12" s="3">
        <v>2.435639656853798</v>
      </c>
      <c r="S12" s="3">
        <v>5.448467307887245</v>
      </c>
      <c r="T12" s="3">
        <v>40879</v>
      </c>
      <c r="U12" s="3" t="s">
        <v>40</v>
      </c>
    </row>
    <row r="13" spans="1:21" ht="12" customHeight="1">
      <c r="A13" s="1">
        <v>12</v>
      </c>
      <c r="B13" s="4">
        <v>73</v>
      </c>
      <c r="C13" s="4">
        <f ca="1" t="shared" si="1"/>
        <v>29</v>
      </c>
      <c r="D13" s="1">
        <f ca="1" t="shared" si="2"/>
        <v>1</v>
      </c>
      <c r="E13" s="1" t="str">
        <f ca="1" t="shared" si="3"/>
        <v>Control</v>
      </c>
      <c r="F13" s="7">
        <f ca="1" t="shared" si="4"/>
        <v>6</v>
      </c>
      <c r="G13" s="1">
        <f ca="1" t="shared" si="5"/>
        <v>2</v>
      </c>
      <c r="H13" s="8">
        <f ca="1" t="shared" si="6"/>
        <v>5.992019897914716</v>
      </c>
      <c r="I13" s="8">
        <f ca="1" t="shared" si="7"/>
        <v>2.269803699136312</v>
      </c>
      <c r="J13" s="9">
        <f t="shared" si="0"/>
        <v>37197</v>
      </c>
      <c r="K13" s="10" t="str">
        <f ca="1" t="shared" si="8"/>
        <v>11/2/2001</v>
      </c>
      <c r="L13" s="3">
        <v>12</v>
      </c>
      <c r="M13" s="4">
        <v>52</v>
      </c>
      <c r="N13" s="3">
        <v>0</v>
      </c>
      <c r="O13" s="3" t="s">
        <v>30</v>
      </c>
      <c r="P13" s="3">
        <v>6</v>
      </c>
      <c r="Q13" s="3">
        <v>2</v>
      </c>
      <c r="R13" s="3">
        <v>5.608825651178978</v>
      </c>
      <c r="S13" s="3">
        <v>7.375604141856056</v>
      </c>
      <c r="T13" s="3">
        <v>35473</v>
      </c>
      <c r="U13" s="3" t="s">
        <v>41</v>
      </c>
    </row>
    <row r="14" spans="1:21" ht="12" customHeight="1">
      <c r="A14" s="1">
        <v>13</v>
      </c>
      <c r="B14" s="4">
        <v>21</v>
      </c>
      <c r="C14" s="4">
        <f ca="1" t="shared" si="1"/>
        <v>60</v>
      </c>
      <c r="D14" s="1">
        <f ca="1" t="shared" si="2"/>
        <v>0</v>
      </c>
      <c r="E14" s="1" t="str">
        <f ca="1" t="shared" si="3"/>
        <v>Control</v>
      </c>
      <c r="F14" s="7">
        <f ca="1" t="shared" si="4"/>
        <v>3</v>
      </c>
      <c r="G14" s="1">
        <f ca="1" t="shared" si="5"/>
        <v>2</v>
      </c>
      <c r="H14" s="8">
        <f ca="1" t="shared" si="6"/>
        <v>3.5641364201437913</v>
      </c>
      <c r="I14" s="8">
        <f ca="1" t="shared" si="7"/>
        <v>4.041977382534672</v>
      </c>
      <c r="J14" s="9">
        <f t="shared" si="0"/>
        <v>37812</v>
      </c>
      <c r="K14" s="10" t="str">
        <f ca="1" t="shared" si="8"/>
        <v>7/10/2003</v>
      </c>
      <c r="L14" s="3">
        <v>13</v>
      </c>
      <c r="M14" s="4">
        <v>67</v>
      </c>
      <c r="N14" s="3">
        <v>0</v>
      </c>
      <c r="O14" s="3" t="s">
        <v>28</v>
      </c>
      <c r="P14" s="3">
        <v>1</v>
      </c>
      <c r="Q14" s="3">
        <v>2</v>
      </c>
      <c r="R14" s="3">
        <v>4.611194960662056</v>
      </c>
      <c r="S14" s="3">
        <v>5.329488357938795</v>
      </c>
      <c r="T14" s="3">
        <v>38986</v>
      </c>
      <c r="U14" s="3" t="s">
        <v>42</v>
      </c>
    </row>
    <row r="15" spans="1:21" ht="12" customHeight="1">
      <c r="A15" s="1">
        <v>14</v>
      </c>
      <c r="B15" s="4">
        <v>50</v>
      </c>
      <c r="C15" s="4">
        <f ca="1" t="shared" si="1"/>
        <v>35</v>
      </c>
      <c r="D15" s="1">
        <f ca="1" t="shared" si="2"/>
        <v>1</v>
      </c>
      <c r="E15" s="1" t="str">
        <f ca="1" t="shared" si="3"/>
        <v>Treatment 1</v>
      </c>
      <c r="F15" s="7">
        <f ca="1" t="shared" si="4"/>
        <v>2</v>
      </c>
      <c r="G15" s="1">
        <f ca="1" t="shared" si="5"/>
        <v>1</v>
      </c>
      <c r="H15" s="8">
        <f ca="1" t="shared" si="6"/>
        <v>4.270931821293999</v>
      </c>
      <c r="I15" s="8">
        <f ca="1" t="shared" si="7"/>
        <v>3.063215871515619</v>
      </c>
      <c r="J15" s="9">
        <f t="shared" si="0"/>
        <v>33613</v>
      </c>
      <c r="K15" s="10" t="str">
        <f ca="1" t="shared" si="8"/>
        <v>1/10/1992</v>
      </c>
      <c r="L15" s="3">
        <v>14</v>
      </c>
      <c r="M15" s="4">
        <v>40</v>
      </c>
      <c r="N15" s="3">
        <v>0</v>
      </c>
      <c r="O15" s="3" t="s">
        <v>32</v>
      </c>
      <c r="P15" s="3">
        <v>4</v>
      </c>
      <c r="Q15" s="3">
        <v>2</v>
      </c>
      <c r="R15" s="3">
        <v>7.064675011792919</v>
      </c>
      <c r="S15" s="3">
        <v>7.361750171636094</v>
      </c>
      <c r="T15" s="3">
        <v>34707</v>
      </c>
      <c r="U15" s="3" t="s">
        <v>43</v>
      </c>
    </row>
    <row r="16" spans="1:21" ht="12" customHeight="1">
      <c r="A16" s="1">
        <v>15</v>
      </c>
      <c r="B16" s="4">
        <v>44</v>
      </c>
      <c r="C16" s="4">
        <f ca="1" t="shared" si="1"/>
        <v>48</v>
      </c>
      <c r="D16" s="1">
        <f ca="1" t="shared" si="2"/>
        <v>1</v>
      </c>
      <c r="E16" s="1" t="str">
        <f ca="1" t="shared" si="3"/>
        <v>Treatment 1</v>
      </c>
      <c r="F16" s="7">
        <f ca="1" t="shared" si="4"/>
        <v>5</v>
      </c>
      <c r="G16" s="1">
        <f ca="1" t="shared" si="5"/>
        <v>2</v>
      </c>
      <c r="H16" s="8">
        <f ca="1" t="shared" si="6"/>
        <v>4.277080844995233</v>
      </c>
      <c r="I16" s="8">
        <f ca="1" t="shared" si="7"/>
        <v>3.6773953116151734</v>
      </c>
      <c r="J16" s="9">
        <f t="shared" si="0"/>
        <v>33677</v>
      </c>
      <c r="K16" s="10" t="str">
        <f ca="1" t="shared" si="8"/>
        <v>3/14/1992</v>
      </c>
      <c r="L16" s="3">
        <v>15</v>
      </c>
      <c r="M16" s="4">
        <v>33</v>
      </c>
      <c r="N16" s="3">
        <v>0</v>
      </c>
      <c r="O16" s="3" t="s">
        <v>32</v>
      </c>
      <c r="P16" s="3">
        <v>7</v>
      </c>
      <c r="Q16" s="3">
        <v>2</v>
      </c>
      <c r="R16" s="3">
        <v>7.206146987267891</v>
      </c>
      <c r="S16" s="3">
        <v>8.966945640988804</v>
      </c>
      <c r="T16" s="3">
        <v>39626</v>
      </c>
      <c r="U16" s="3" t="s">
        <v>44</v>
      </c>
    </row>
    <row r="17" spans="1:21" ht="12" customHeight="1">
      <c r="A17" s="1">
        <v>16</v>
      </c>
      <c r="B17" s="4">
        <v>47</v>
      </c>
      <c r="C17" s="4">
        <f ca="1" t="shared" si="1"/>
        <v>26</v>
      </c>
      <c r="D17" s="1">
        <f ca="1" t="shared" si="2"/>
        <v>0</v>
      </c>
      <c r="E17" s="1" t="str">
        <f ca="1" t="shared" si="3"/>
        <v>Control</v>
      </c>
      <c r="F17" s="7">
        <f ca="1" t="shared" si="4"/>
        <v>2</v>
      </c>
      <c r="G17" s="1">
        <f ca="1" t="shared" si="5"/>
        <v>2</v>
      </c>
      <c r="H17" s="8">
        <f ca="1" t="shared" si="6"/>
        <v>4.815069105123268</v>
      </c>
      <c r="I17" s="8">
        <f ca="1" t="shared" si="7"/>
        <v>1.308927732272426</v>
      </c>
      <c r="J17" s="9">
        <f t="shared" si="0"/>
        <v>33678</v>
      </c>
      <c r="K17" s="10" t="str">
        <f ca="1" t="shared" si="8"/>
        <v>3/15/1992</v>
      </c>
      <c r="L17" s="3">
        <v>16</v>
      </c>
      <c r="M17" s="4">
        <v>50</v>
      </c>
      <c r="N17" s="3">
        <v>1</v>
      </c>
      <c r="O17" s="3" t="s">
        <v>28</v>
      </c>
      <c r="P17" s="3">
        <v>3</v>
      </c>
      <c r="Q17" s="3">
        <v>1</v>
      </c>
      <c r="R17" s="3">
        <v>5.781030460125336</v>
      </c>
      <c r="S17" s="3">
        <v>3.8710564577543387</v>
      </c>
      <c r="T17" s="3">
        <v>40504</v>
      </c>
      <c r="U17" s="3" t="s">
        <v>45</v>
      </c>
    </row>
    <row r="18" spans="1:21" ht="12" customHeight="1">
      <c r="A18" s="1">
        <v>17</v>
      </c>
      <c r="B18" s="4">
        <v>49</v>
      </c>
      <c r="C18" s="4">
        <f ca="1" t="shared" si="1"/>
        <v>26</v>
      </c>
      <c r="D18" s="1">
        <f ca="1" t="shared" si="2"/>
        <v>0</v>
      </c>
      <c r="E18" s="1" t="str">
        <f ca="1" t="shared" si="3"/>
        <v>Treatment 1</v>
      </c>
      <c r="F18" s="7">
        <f ca="1" t="shared" si="4"/>
        <v>7</v>
      </c>
      <c r="G18" s="1">
        <f ca="1" t="shared" si="5"/>
        <v>1</v>
      </c>
      <c r="H18" s="8">
        <f ca="1" t="shared" si="6"/>
        <v>5.856204649881346</v>
      </c>
      <c r="I18" s="8">
        <f ca="1">IF(E18="Control",H18+(RAND()*6-4),IF(E18="Treatment 1",H18+(RAND()*6-3),H18+(RAND()*6-2)))</f>
        <v>6.769943013002851</v>
      </c>
      <c r="J18" s="9">
        <f t="shared" si="0"/>
        <v>36963</v>
      </c>
      <c r="K18" s="10" t="str">
        <f ca="1" t="shared" si="8"/>
        <v>3/13/2001</v>
      </c>
      <c r="L18" s="3">
        <v>17</v>
      </c>
      <c r="M18" s="4">
        <v>67</v>
      </c>
      <c r="N18" s="3">
        <v>0</v>
      </c>
      <c r="O18" s="3" t="s">
        <v>30</v>
      </c>
      <c r="P18" s="3">
        <v>5</v>
      </c>
      <c r="Q18" s="3">
        <v>1</v>
      </c>
      <c r="R18" s="3">
        <v>4.30106852114277</v>
      </c>
      <c r="S18" s="3">
        <v>8.155277049276204</v>
      </c>
      <c r="T18" s="3">
        <v>40002</v>
      </c>
      <c r="U18" s="3" t="s">
        <v>46</v>
      </c>
    </row>
    <row r="19" spans="1:21" ht="12" customHeight="1">
      <c r="A19" s="1">
        <v>18</v>
      </c>
      <c r="B19" s="4">
        <v>28</v>
      </c>
      <c r="C19" s="4">
        <f ca="1" t="shared" si="1"/>
        <v>28</v>
      </c>
      <c r="D19" s="1">
        <f ca="1" t="shared" si="2"/>
        <v>0</v>
      </c>
      <c r="E19" s="1" t="str">
        <f ca="1" t="shared" si="3"/>
        <v>Control</v>
      </c>
      <c r="F19" s="7">
        <f ca="1" t="shared" si="4"/>
        <v>7</v>
      </c>
      <c r="G19" s="1">
        <f ca="1" t="shared" si="5"/>
        <v>1</v>
      </c>
      <c r="H19" s="8">
        <f ca="1" t="shared" si="6"/>
        <v>8.27861384154675</v>
      </c>
      <c r="I19" s="8">
        <f ca="1" t="shared" si="7"/>
        <v>7.535332793654152</v>
      </c>
      <c r="J19" s="9">
        <f t="shared" si="0"/>
        <v>38820</v>
      </c>
      <c r="K19" s="10" t="str">
        <f ca="1" t="shared" si="8"/>
        <v>4/13/2006</v>
      </c>
      <c r="L19" s="3">
        <v>18</v>
      </c>
      <c r="M19" s="4">
        <v>32</v>
      </c>
      <c r="N19" s="3">
        <v>1</v>
      </c>
      <c r="O19" s="3" t="s">
        <v>30</v>
      </c>
      <c r="P19" s="3">
        <v>7</v>
      </c>
      <c r="Q19" s="3">
        <v>2</v>
      </c>
      <c r="R19" s="3">
        <v>6.013846745101631</v>
      </c>
      <c r="S19" s="3">
        <v>9.213207893078902</v>
      </c>
      <c r="T19" s="3">
        <v>40734</v>
      </c>
      <c r="U19" s="3" t="s">
        <v>47</v>
      </c>
    </row>
    <row r="20" spans="1:21" ht="12" customHeight="1">
      <c r="A20" s="1">
        <v>19</v>
      </c>
      <c r="B20" s="4">
        <v>52</v>
      </c>
      <c r="C20" s="4">
        <f ca="1" t="shared" si="1"/>
        <v>50</v>
      </c>
      <c r="D20" s="1">
        <f ca="1" t="shared" si="2"/>
        <v>1</v>
      </c>
      <c r="E20" s="1" t="str">
        <f ca="1" t="shared" si="3"/>
        <v>Control</v>
      </c>
      <c r="F20" s="7">
        <f ca="1" t="shared" si="4"/>
        <v>7</v>
      </c>
      <c r="G20" s="1">
        <f ca="1" t="shared" si="5"/>
        <v>1</v>
      </c>
      <c r="H20" s="8">
        <f ca="1" t="shared" si="6"/>
        <v>6.714893675360926</v>
      </c>
      <c r="I20" s="8">
        <f ca="1" t="shared" si="7"/>
        <v>3.9119865896341643</v>
      </c>
      <c r="J20" s="9">
        <f t="shared" si="0"/>
        <v>38571</v>
      </c>
      <c r="K20" s="10" t="str">
        <f ca="1" t="shared" si="8"/>
        <v>8/7/2005</v>
      </c>
      <c r="L20" s="3">
        <v>19</v>
      </c>
      <c r="M20" s="4">
        <v>27</v>
      </c>
      <c r="N20" s="3">
        <v>1</v>
      </c>
      <c r="O20" s="3" t="s">
        <v>28</v>
      </c>
      <c r="P20" s="3">
        <v>7</v>
      </c>
      <c r="Q20" s="3">
        <v>2</v>
      </c>
      <c r="R20" s="3">
        <v>7.751084342445564</v>
      </c>
      <c r="S20" s="3">
        <v>9.630058876550349</v>
      </c>
      <c r="T20" s="3">
        <v>36493</v>
      </c>
      <c r="U20" s="3" t="s">
        <v>48</v>
      </c>
    </row>
    <row r="21" spans="1:21" ht="12" customHeight="1">
      <c r="A21" s="1">
        <v>20</v>
      </c>
      <c r="B21" s="4">
        <v>33</v>
      </c>
      <c r="C21" s="4">
        <f ca="1" t="shared" si="1"/>
        <v>62</v>
      </c>
      <c r="D21" s="1">
        <f ca="1" t="shared" si="2"/>
        <v>1</v>
      </c>
      <c r="E21" s="1" t="str">
        <f ca="1" t="shared" si="3"/>
        <v>Treatment 2</v>
      </c>
      <c r="F21" s="7">
        <f ca="1" t="shared" si="4"/>
        <v>3</v>
      </c>
      <c r="G21" s="1">
        <f ca="1" t="shared" si="5"/>
        <v>2</v>
      </c>
      <c r="H21" s="8">
        <f ca="1" t="shared" si="6"/>
        <v>4.474519522553436</v>
      </c>
      <c r="I21" s="8">
        <f ca="1" t="shared" si="7"/>
        <v>6.728211927908868</v>
      </c>
      <c r="J21" s="9">
        <f t="shared" si="0"/>
        <v>38508</v>
      </c>
      <c r="K21" s="10" t="str">
        <f ca="1" t="shared" si="8"/>
        <v>6/5/2005</v>
      </c>
      <c r="L21" s="3">
        <v>20</v>
      </c>
      <c r="M21" s="4">
        <v>23</v>
      </c>
      <c r="N21" s="3">
        <v>1</v>
      </c>
      <c r="O21" s="3" t="s">
        <v>32</v>
      </c>
      <c r="P21" s="3">
        <v>5</v>
      </c>
      <c r="Q21" s="3">
        <v>2</v>
      </c>
      <c r="R21" s="3">
        <v>6.421759634674082</v>
      </c>
      <c r="S21" s="3">
        <v>9.111471402935269</v>
      </c>
      <c r="T21" s="3">
        <v>34243</v>
      </c>
      <c r="U21" s="3" t="s">
        <v>49</v>
      </c>
    </row>
    <row r="22" spans="1:21" ht="12" customHeight="1">
      <c r="A22" s="1">
        <v>21</v>
      </c>
      <c r="B22" s="4">
        <v>53</v>
      </c>
      <c r="C22" s="4">
        <f ca="1" t="shared" si="1"/>
        <v>41</v>
      </c>
      <c r="D22" s="1">
        <f ca="1" t="shared" si="2"/>
        <v>1</v>
      </c>
      <c r="E22" s="1" t="str">
        <f ca="1" t="shared" si="3"/>
        <v>Control</v>
      </c>
      <c r="F22" s="7">
        <f ca="1" t="shared" si="4"/>
        <v>1</v>
      </c>
      <c r="G22" s="1">
        <f ca="1" t="shared" si="5"/>
        <v>2</v>
      </c>
      <c r="H22" s="8">
        <f ca="1" t="shared" si="6"/>
        <v>3.5400735494939854</v>
      </c>
      <c r="I22" s="8">
        <f ca="1" t="shared" si="7"/>
        <v>5.184738410362076</v>
      </c>
      <c r="J22" s="9">
        <f t="shared" si="0"/>
        <v>38033</v>
      </c>
      <c r="K22" s="10" t="str">
        <f ca="1" t="shared" si="8"/>
        <v>2/16/2004</v>
      </c>
      <c r="L22" s="3">
        <v>21</v>
      </c>
      <c r="M22" s="4">
        <v>49</v>
      </c>
      <c r="N22" s="3">
        <v>1</v>
      </c>
      <c r="O22" s="3" t="s">
        <v>30</v>
      </c>
      <c r="P22" s="3">
        <v>2</v>
      </c>
      <c r="Q22" s="3">
        <v>1</v>
      </c>
      <c r="R22" s="3">
        <v>2.761516276985938</v>
      </c>
      <c r="S22" s="3">
        <v>2.375733389169882</v>
      </c>
      <c r="T22" s="3">
        <v>35109</v>
      </c>
      <c r="U22" s="3" t="s">
        <v>50</v>
      </c>
    </row>
    <row r="23" spans="1:21" ht="12" customHeight="1">
      <c r="A23" s="1">
        <v>22</v>
      </c>
      <c r="B23" s="4">
        <v>54</v>
      </c>
      <c r="C23" s="4">
        <f ca="1" t="shared" si="1"/>
        <v>36</v>
      </c>
      <c r="D23" s="1">
        <f ca="1" t="shared" si="2"/>
        <v>0</v>
      </c>
      <c r="E23" s="1" t="str">
        <f ca="1" t="shared" si="3"/>
        <v>Treatment 2</v>
      </c>
      <c r="F23" s="7">
        <f ca="1" t="shared" si="4"/>
        <v>7</v>
      </c>
      <c r="G23" s="1">
        <f ca="1" t="shared" si="5"/>
        <v>1</v>
      </c>
      <c r="H23" s="8">
        <f ca="1" t="shared" si="6"/>
        <v>8.004856067594998</v>
      </c>
      <c r="I23" s="8">
        <f ca="1" t="shared" si="7"/>
        <v>6.270773839331381</v>
      </c>
      <c r="J23" s="9">
        <f t="shared" si="0"/>
        <v>35039</v>
      </c>
      <c r="K23" s="10" t="str">
        <f ca="1" t="shared" si="8"/>
        <v>12/6/1995</v>
      </c>
      <c r="L23" s="3">
        <v>22</v>
      </c>
      <c r="M23" s="4">
        <v>33</v>
      </c>
      <c r="N23" s="3">
        <v>1</v>
      </c>
      <c r="O23" s="3" t="s">
        <v>28</v>
      </c>
      <c r="P23" s="3">
        <v>7</v>
      </c>
      <c r="Q23" s="3">
        <v>1</v>
      </c>
      <c r="R23" s="3">
        <v>5.478574634919603</v>
      </c>
      <c r="S23" s="3">
        <v>7.3944146801768404</v>
      </c>
      <c r="T23" s="3">
        <v>34137</v>
      </c>
      <c r="U23" s="3" t="s">
        <v>51</v>
      </c>
    </row>
    <row r="24" spans="1:21" ht="12" customHeight="1">
      <c r="A24" s="1">
        <v>23</v>
      </c>
      <c r="B24" s="4">
        <v>61</v>
      </c>
      <c r="C24" s="4">
        <f ca="1" t="shared" si="1"/>
        <v>47</v>
      </c>
      <c r="D24" s="1">
        <f ca="1" t="shared" si="2"/>
        <v>0</v>
      </c>
      <c r="E24" s="1" t="str">
        <f ca="1" t="shared" si="3"/>
        <v>Treatment 1</v>
      </c>
      <c r="F24" s="7">
        <f ca="1" t="shared" si="4"/>
        <v>7</v>
      </c>
      <c r="G24" s="1">
        <f ca="1" t="shared" si="5"/>
        <v>2</v>
      </c>
      <c r="H24" s="8">
        <f ca="1" t="shared" si="6"/>
        <v>6.701107531998272</v>
      </c>
      <c r="I24" s="8">
        <f ca="1" t="shared" si="7"/>
        <v>6.647696367130946</v>
      </c>
      <c r="J24" s="9">
        <f t="shared" si="0"/>
        <v>39651</v>
      </c>
      <c r="K24" s="10" t="str">
        <f ca="1" t="shared" si="8"/>
        <v>7/22/2008</v>
      </c>
      <c r="L24" s="3">
        <v>23</v>
      </c>
      <c r="M24" s="4">
        <v>41</v>
      </c>
      <c r="N24" s="3">
        <v>1</v>
      </c>
      <c r="O24" s="3" t="s">
        <v>28</v>
      </c>
      <c r="P24" s="3">
        <v>6</v>
      </c>
      <c r="Q24" s="3">
        <v>2</v>
      </c>
      <c r="R24" s="3">
        <v>4.930910838052566</v>
      </c>
      <c r="S24" s="3">
        <v>5.876152585694555</v>
      </c>
      <c r="T24" s="3">
        <v>35857</v>
      </c>
      <c r="U24" s="3" t="s">
        <v>52</v>
      </c>
    </row>
    <row r="25" spans="1:21" ht="12" customHeight="1">
      <c r="A25" s="1">
        <v>24</v>
      </c>
      <c r="B25" s="4">
        <v>46</v>
      </c>
      <c r="C25" s="4">
        <f ca="1" t="shared" si="1"/>
        <v>33</v>
      </c>
      <c r="D25" s="1">
        <f ca="1" t="shared" si="2"/>
        <v>1</v>
      </c>
      <c r="E25" s="1" t="str">
        <f ca="1" t="shared" si="3"/>
        <v>Control</v>
      </c>
      <c r="F25" s="7">
        <f ca="1" t="shared" si="4"/>
        <v>7</v>
      </c>
      <c r="G25" s="1">
        <f ca="1" t="shared" si="5"/>
        <v>2</v>
      </c>
      <c r="H25" s="8">
        <f ca="1" t="shared" si="6"/>
        <v>6.110274323668627</v>
      </c>
      <c r="I25" s="8">
        <f ca="1" t="shared" si="7"/>
        <v>4.384447439111341</v>
      </c>
      <c r="J25" s="9">
        <f t="shared" si="0"/>
        <v>34434</v>
      </c>
      <c r="K25" s="10" t="str">
        <f ca="1" t="shared" si="8"/>
        <v>4/10/1994</v>
      </c>
      <c r="L25" s="3">
        <v>24</v>
      </c>
      <c r="M25" s="4">
        <v>22</v>
      </c>
      <c r="N25" s="3">
        <v>1</v>
      </c>
      <c r="O25" s="3" t="s">
        <v>32</v>
      </c>
      <c r="P25" s="3">
        <v>7</v>
      </c>
      <c r="Q25" s="3">
        <v>1</v>
      </c>
      <c r="R25" s="3">
        <v>7.682046607375723</v>
      </c>
      <c r="S25" s="3">
        <v>5.917225121758156</v>
      </c>
      <c r="T25" s="3">
        <v>39634</v>
      </c>
      <c r="U25" s="3" t="s">
        <v>53</v>
      </c>
    </row>
    <row r="26" spans="1:21" ht="12" customHeight="1">
      <c r="A26" s="1">
        <v>25</v>
      </c>
      <c r="B26" s="4">
        <v>64</v>
      </c>
      <c r="C26" s="4">
        <f ca="1" t="shared" si="1"/>
        <v>43</v>
      </c>
      <c r="D26" s="1">
        <f ca="1" t="shared" si="2"/>
        <v>0</v>
      </c>
      <c r="E26" s="1" t="str">
        <f ca="1" t="shared" si="3"/>
        <v>Treatment 1</v>
      </c>
      <c r="F26" s="7">
        <f ca="1" t="shared" si="4"/>
        <v>2</v>
      </c>
      <c r="G26" s="1">
        <f ca="1" t="shared" si="5"/>
        <v>1</v>
      </c>
      <c r="H26" s="8">
        <f ca="1" t="shared" si="6"/>
        <v>2.1269264400318026</v>
      </c>
      <c r="I26" s="8">
        <f ca="1" t="shared" si="7"/>
        <v>3.886746371885114</v>
      </c>
      <c r="J26" s="9">
        <f t="shared" si="0"/>
        <v>34252</v>
      </c>
      <c r="K26" s="10" t="str">
        <f ca="1" t="shared" si="8"/>
        <v>10/10/1993</v>
      </c>
      <c r="L26" s="3">
        <v>25</v>
      </c>
      <c r="M26" s="4">
        <v>37</v>
      </c>
      <c r="N26" s="3">
        <v>1</v>
      </c>
      <c r="O26" s="3" t="s">
        <v>30</v>
      </c>
      <c r="P26" s="3">
        <v>7</v>
      </c>
      <c r="Q26" s="3">
        <v>1</v>
      </c>
      <c r="R26" s="3">
        <v>8.911903102047832</v>
      </c>
      <c r="S26" s="3">
        <v>12.850632028371347</v>
      </c>
      <c r="T26" s="3">
        <v>40575</v>
      </c>
      <c r="U26" s="3" t="s">
        <v>54</v>
      </c>
    </row>
    <row r="27" spans="1:21" ht="12" customHeight="1">
      <c r="A27" s="1">
        <v>26</v>
      </c>
      <c r="B27" s="4">
        <v>43</v>
      </c>
      <c r="C27" s="4">
        <f ca="1" t="shared" si="1"/>
        <v>31</v>
      </c>
      <c r="D27" s="1">
        <f ca="1" t="shared" si="2"/>
        <v>1</v>
      </c>
      <c r="E27" s="1" t="str">
        <f ca="1" t="shared" si="3"/>
        <v>Treatment 1</v>
      </c>
      <c r="F27" s="7">
        <f ca="1" t="shared" si="4"/>
        <v>5</v>
      </c>
      <c r="G27" s="1">
        <f ca="1" t="shared" si="5"/>
        <v>2</v>
      </c>
      <c r="H27" s="8">
        <f ca="1" t="shared" si="6"/>
        <v>6.59881402334607</v>
      </c>
      <c r="I27" s="8">
        <f ca="1" t="shared" si="7"/>
        <v>5.014848680787036</v>
      </c>
      <c r="J27" s="9">
        <f t="shared" si="0"/>
        <v>37323</v>
      </c>
      <c r="K27" s="10" t="str">
        <f ca="1" t="shared" si="8"/>
        <v>3/8/2002</v>
      </c>
      <c r="L27" s="3">
        <v>26</v>
      </c>
      <c r="M27" s="4">
        <v>39</v>
      </c>
      <c r="N27" s="3">
        <v>1</v>
      </c>
      <c r="O27" s="3" t="s">
        <v>32</v>
      </c>
      <c r="P27" s="3">
        <v>3</v>
      </c>
      <c r="Q27" s="3">
        <v>1</v>
      </c>
      <c r="R27" s="3">
        <v>6.507518648076842</v>
      </c>
      <c r="S27" s="3">
        <v>10.44549490918197</v>
      </c>
      <c r="T27" s="3">
        <v>36646</v>
      </c>
      <c r="U27" s="3" t="s">
        <v>55</v>
      </c>
    </row>
    <row r="28" spans="1:21" ht="12" customHeight="1">
      <c r="A28" s="1">
        <v>27</v>
      </c>
      <c r="B28" s="4">
        <v>53</v>
      </c>
      <c r="C28" s="4">
        <f ca="1" t="shared" si="1"/>
        <v>60</v>
      </c>
      <c r="D28" s="1">
        <f ca="1" t="shared" si="2"/>
        <v>1</v>
      </c>
      <c r="E28" s="1" t="str">
        <f ca="1" t="shared" si="3"/>
        <v>Control</v>
      </c>
      <c r="F28" s="7">
        <f ca="1" t="shared" si="4"/>
        <v>4</v>
      </c>
      <c r="G28" s="1">
        <f ca="1" t="shared" si="5"/>
        <v>2</v>
      </c>
      <c r="H28" s="8">
        <f ca="1" t="shared" si="6"/>
        <v>4.097452286519446</v>
      </c>
      <c r="I28" s="8">
        <f ca="1" t="shared" si="7"/>
        <v>4.981165069047478</v>
      </c>
      <c r="J28" s="9">
        <f t="shared" si="0"/>
        <v>36384</v>
      </c>
      <c r="K28" s="10" t="str">
        <f ca="1" t="shared" si="8"/>
        <v>8/12/1999</v>
      </c>
      <c r="L28" s="3">
        <v>27</v>
      </c>
      <c r="M28" s="4">
        <v>23</v>
      </c>
      <c r="N28" s="3">
        <v>1</v>
      </c>
      <c r="O28" s="3" t="s">
        <v>30</v>
      </c>
      <c r="P28" s="3">
        <v>3</v>
      </c>
      <c r="Q28" s="3">
        <v>1</v>
      </c>
      <c r="R28" s="3">
        <v>6.960126323597135</v>
      </c>
      <c r="S28" s="3">
        <v>6.298218651466164</v>
      </c>
      <c r="T28" s="3">
        <v>34445</v>
      </c>
      <c r="U28" s="3" t="s">
        <v>56</v>
      </c>
    </row>
    <row r="29" spans="1:21" ht="12" customHeight="1">
      <c r="A29" s="1">
        <v>28</v>
      </c>
      <c r="B29" s="4">
        <v>57</v>
      </c>
      <c r="C29" s="4">
        <f ca="1" t="shared" si="1"/>
        <v>35</v>
      </c>
      <c r="D29" s="1">
        <f ca="1" t="shared" si="2"/>
        <v>0</v>
      </c>
      <c r="E29" s="1" t="str">
        <f ca="1" t="shared" si="3"/>
        <v>Control</v>
      </c>
      <c r="F29" s="7">
        <f ca="1" t="shared" si="4"/>
        <v>7</v>
      </c>
      <c r="G29" s="1">
        <f ca="1" t="shared" si="5"/>
        <v>2</v>
      </c>
      <c r="H29" s="8">
        <f ca="1" t="shared" si="6"/>
        <v>7.591497769736901</v>
      </c>
      <c r="I29" s="8">
        <f ca="1" t="shared" si="7"/>
        <v>8.66549502108727</v>
      </c>
      <c r="J29" s="9">
        <f t="shared" si="0"/>
        <v>40568</v>
      </c>
      <c r="K29" s="10" t="str">
        <f ca="1" t="shared" si="8"/>
        <v>1/25/2011</v>
      </c>
      <c r="L29" s="3">
        <v>28</v>
      </c>
      <c r="M29" s="4">
        <v>37</v>
      </c>
      <c r="N29" s="3">
        <v>0</v>
      </c>
      <c r="O29" s="3" t="s">
        <v>28</v>
      </c>
      <c r="P29" s="3">
        <v>7</v>
      </c>
      <c r="Q29" s="3">
        <v>2</v>
      </c>
      <c r="R29" s="3">
        <v>9.22746512677738</v>
      </c>
      <c r="S29" s="3">
        <v>8.716721638551439</v>
      </c>
      <c r="T29" s="3">
        <v>33779</v>
      </c>
      <c r="U29" s="3" t="s">
        <v>57</v>
      </c>
    </row>
    <row r="30" spans="1:21" ht="12" customHeight="1">
      <c r="A30" s="1">
        <v>29</v>
      </c>
      <c r="B30" s="4">
        <v>58</v>
      </c>
      <c r="C30" s="4">
        <f ca="1" t="shared" si="1"/>
        <v>42</v>
      </c>
      <c r="D30" s="1">
        <f ca="1" t="shared" si="2"/>
        <v>0</v>
      </c>
      <c r="E30" s="1" t="str">
        <f ca="1" t="shared" si="3"/>
        <v>Treatment 2</v>
      </c>
      <c r="F30" s="7">
        <f ca="1" t="shared" si="4"/>
        <v>7</v>
      </c>
      <c r="G30" s="1">
        <f ca="1" t="shared" si="5"/>
        <v>2</v>
      </c>
      <c r="H30" s="8">
        <f ca="1" t="shared" si="6"/>
        <v>5.49545395415029</v>
      </c>
      <c r="I30" s="8">
        <f ca="1" t="shared" si="7"/>
        <v>3.553348075768139</v>
      </c>
      <c r="J30" s="9">
        <f t="shared" si="0"/>
        <v>35177</v>
      </c>
      <c r="K30" s="10" t="str">
        <f ca="1" t="shared" si="8"/>
        <v>4/22/1996</v>
      </c>
      <c r="L30" s="3">
        <v>29</v>
      </c>
      <c r="M30" s="4">
        <v>25</v>
      </c>
      <c r="N30" s="3">
        <v>0</v>
      </c>
      <c r="O30" s="3" t="s">
        <v>28</v>
      </c>
      <c r="P30" s="3">
        <v>6</v>
      </c>
      <c r="Q30" s="3">
        <v>2</v>
      </c>
      <c r="R30" s="3">
        <v>5.271196116395867</v>
      </c>
      <c r="S30" s="3">
        <v>5.853696697799693</v>
      </c>
      <c r="T30" s="3">
        <v>38884</v>
      </c>
      <c r="U30" s="3" t="s">
        <v>58</v>
      </c>
    </row>
    <row r="31" spans="1:21" ht="12" customHeight="1">
      <c r="A31" s="1">
        <v>30</v>
      </c>
      <c r="B31" s="4">
        <v>60</v>
      </c>
      <c r="C31" s="4">
        <f ca="1" t="shared" si="1"/>
        <v>30</v>
      </c>
      <c r="D31" s="1">
        <f ca="1" t="shared" si="2"/>
        <v>1</v>
      </c>
      <c r="E31" s="1" t="str">
        <f ca="1" t="shared" si="3"/>
        <v>Treatment 2</v>
      </c>
      <c r="F31" s="7">
        <f ca="1" t="shared" si="4"/>
        <v>2</v>
      </c>
      <c r="G31" s="1">
        <f ca="1" t="shared" si="5"/>
        <v>1</v>
      </c>
      <c r="H31" s="8">
        <f ca="1" t="shared" si="6"/>
        <v>2.2168113262457925</v>
      </c>
      <c r="I31" s="8">
        <f ca="1" t="shared" si="7"/>
        <v>4.253184812211334</v>
      </c>
      <c r="J31" s="9">
        <f t="shared" si="0"/>
        <v>40288</v>
      </c>
      <c r="K31" s="10" t="str">
        <f ca="1" t="shared" si="8"/>
        <v>4/20/2010</v>
      </c>
      <c r="L31" s="3">
        <v>30</v>
      </c>
      <c r="M31" s="4">
        <v>22</v>
      </c>
      <c r="N31" s="3">
        <v>1</v>
      </c>
      <c r="O31" s="3" t="s">
        <v>32</v>
      </c>
      <c r="P31" s="3">
        <v>6</v>
      </c>
      <c r="Q31" s="3">
        <v>1</v>
      </c>
      <c r="R31" s="3">
        <v>7.537971471957375</v>
      </c>
      <c r="S31" s="3">
        <v>9.701833117496603</v>
      </c>
      <c r="T31" s="3">
        <v>40488</v>
      </c>
      <c r="U31" s="3" t="s">
        <v>59</v>
      </c>
    </row>
    <row r="32" spans="1:21" ht="12" customHeight="1">
      <c r="A32" s="1">
        <v>31</v>
      </c>
      <c r="B32" s="4">
        <v>64</v>
      </c>
      <c r="C32" s="4">
        <f ca="1" t="shared" si="1"/>
        <v>48</v>
      </c>
      <c r="D32" s="1">
        <f ca="1" t="shared" si="2"/>
        <v>1</v>
      </c>
      <c r="E32" s="1" t="str">
        <f ca="1" t="shared" si="3"/>
        <v>Treatment 1</v>
      </c>
      <c r="F32" s="7">
        <f ca="1" t="shared" si="4"/>
        <v>4</v>
      </c>
      <c r="G32" s="1">
        <f ca="1" t="shared" si="5"/>
        <v>2</v>
      </c>
      <c r="H32" s="8">
        <f ca="1" t="shared" si="6"/>
        <v>5.592500910031016</v>
      </c>
      <c r="I32" s="8">
        <f ca="1" t="shared" si="7"/>
        <v>4.265382894150171</v>
      </c>
      <c r="J32" s="9">
        <f t="shared" si="0"/>
        <v>40094</v>
      </c>
      <c r="K32" s="10" t="str">
        <f ca="1" t="shared" si="8"/>
        <v>10/8/2009</v>
      </c>
      <c r="L32" s="3">
        <v>31</v>
      </c>
      <c r="M32" s="4">
        <v>60</v>
      </c>
      <c r="N32" s="3">
        <v>0</v>
      </c>
      <c r="O32" s="3" t="s">
        <v>28</v>
      </c>
      <c r="P32" s="3">
        <v>6</v>
      </c>
      <c r="Q32" s="3">
        <v>1</v>
      </c>
      <c r="R32" s="3">
        <v>5.094341819563436</v>
      </c>
      <c r="S32" s="3">
        <v>5.22025151841338</v>
      </c>
      <c r="T32" s="3">
        <v>40591</v>
      </c>
      <c r="U32" s="3" t="s">
        <v>60</v>
      </c>
    </row>
    <row r="33" spans="1:21" ht="12" customHeight="1">
      <c r="A33" s="1">
        <v>32</v>
      </c>
      <c r="B33" s="4">
        <v>35</v>
      </c>
      <c r="C33" s="4">
        <f ca="1" t="shared" si="1"/>
        <v>39</v>
      </c>
      <c r="D33" s="1">
        <f ca="1" t="shared" si="2"/>
        <v>0</v>
      </c>
      <c r="E33" s="1" t="str">
        <f ca="1" t="shared" si="3"/>
        <v>Treatment 1</v>
      </c>
      <c r="F33" s="7">
        <f ca="1" t="shared" si="4"/>
        <v>5</v>
      </c>
      <c r="G33" s="1">
        <f ca="1" t="shared" si="5"/>
        <v>2</v>
      </c>
      <c r="H33" s="8">
        <f ca="1" t="shared" si="6"/>
        <v>7.840080073435893</v>
      </c>
      <c r="I33" s="8">
        <f ca="1" t="shared" si="7"/>
        <v>5.269170355501761</v>
      </c>
      <c r="J33" s="9">
        <f t="shared" si="0"/>
        <v>35801</v>
      </c>
      <c r="K33" s="10" t="str">
        <f ca="1" t="shared" si="8"/>
        <v>1/6/1998</v>
      </c>
      <c r="L33" s="3">
        <v>32</v>
      </c>
      <c r="M33" s="4">
        <v>56</v>
      </c>
      <c r="N33" s="3">
        <v>1</v>
      </c>
      <c r="O33" s="3" t="s">
        <v>30</v>
      </c>
      <c r="P33" s="3">
        <v>1</v>
      </c>
      <c r="Q33" s="3">
        <v>1</v>
      </c>
      <c r="R33" s="3">
        <v>4.582234391054197</v>
      </c>
      <c r="S33" s="3">
        <v>6.7426237019854955</v>
      </c>
      <c r="T33" s="3">
        <v>40690</v>
      </c>
      <c r="U33" s="3" t="s">
        <v>61</v>
      </c>
    </row>
    <row r="34" spans="1:21" ht="12" customHeight="1">
      <c r="A34" s="1">
        <v>33</v>
      </c>
      <c r="B34" s="4">
        <v>58</v>
      </c>
      <c r="C34" s="4">
        <f ca="1" t="shared" si="1"/>
        <v>40</v>
      </c>
      <c r="D34" s="1">
        <f ca="1" t="shared" si="2"/>
        <v>1</v>
      </c>
      <c r="E34" s="1" t="str">
        <f ca="1" t="shared" si="3"/>
        <v>Control</v>
      </c>
      <c r="F34" s="7">
        <f ca="1" t="shared" si="4"/>
        <v>6</v>
      </c>
      <c r="G34" s="1">
        <f ca="1" t="shared" si="5"/>
        <v>2</v>
      </c>
      <c r="H34" s="8">
        <f ca="1" t="shared" si="6"/>
        <v>6.707669455568535</v>
      </c>
      <c r="I34" s="8">
        <f ca="1" t="shared" si="7"/>
        <v>6.868553472050341</v>
      </c>
      <c r="J34" s="9">
        <f t="shared" si="0"/>
        <v>34347</v>
      </c>
      <c r="K34" s="10" t="str">
        <f ca="1" t="shared" si="8"/>
        <v>1/13/1994</v>
      </c>
      <c r="L34" s="3">
        <v>33</v>
      </c>
      <c r="M34" s="4">
        <v>50</v>
      </c>
      <c r="N34" s="3">
        <v>0</v>
      </c>
      <c r="O34" s="3" t="s">
        <v>32</v>
      </c>
      <c r="P34" s="3">
        <v>7</v>
      </c>
      <c r="Q34" s="3">
        <v>2</v>
      </c>
      <c r="R34" s="3">
        <v>6.137489693305382</v>
      </c>
      <c r="S34" s="3">
        <v>8.33440702991043</v>
      </c>
      <c r="T34" s="3">
        <v>37911</v>
      </c>
      <c r="U34" s="3" t="s">
        <v>62</v>
      </c>
    </row>
    <row r="35" spans="1:21" ht="12" customHeight="1">
      <c r="A35" s="1">
        <v>34</v>
      </c>
      <c r="B35" s="4">
        <v>59</v>
      </c>
      <c r="C35" s="4">
        <f ca="1" t="shared" si="1"/>
        <v>41</v>
      </c>
      <c r="D35" s="1">
        <f ca="1" t="shared" si="2"/>
        <v>0</v>
      </c>
      <c r="E35" s="1" t="str">
        <f ca="1" t="shared" si="3"/>
        <v>Treatment 2</v>
      </c>
      <c r="F35" s="7">
        <f ca="1" t="shared" si="4"/>
        <v>5</v>
      </c>
      <c r="G35" s="1">
        <f ca="1" t="shared" si="5"/>
        <v>1</v>
      </c>
      <c r="H35" s="8">
        <f ca="1" t="shared" si="6"/>
        <v>6.754621071207964</v>
      </c>
      <c r="I35" s="8">
        <f ca="1" t="shared" si="7"/>
        <v>9.059808471963239</v>
      </c>
      <c r="J35" s="9">
        <f t="shared" si="0"/>
        <v>36613</v>
      </c>
      <c r="K35" s="10" t="str">
        <f ca="1" t="shared" si="8"/>
        <v>3/28/2000</v>
      </c>
      <c r="L35" s="3">
        <v>34</v>
      </c>
      <c r="M35" s="4">
        <v>76</v>
      </c>
      <c r="N35" s="3">
        <v>1</v>
      </c>
      <c r="O35" s="3" t="s">
        <v>32</v>
      </c>
      <c r="P35" s="3">
        <v>2</v>
      </c>
      <c r="Q35" s="3">
        <v>1</v>
      </c>
      <c r="R35" s="3">
        <v>2.6830422542000343</v>
      </c>
      <c r="S35" s="3">
        <v>6.251516023426403</v>
      </c>
      <c r="T35" s="3">
        <v>34479</v>
      </c>
      <c r="U35" s="3" t="s">
        <v>63</v>
      </c>
    </row>
    <row r="36" spans="1:21" ht="12" customHeight="1">
      <c r="A36" s="1">
        <v>35</v>
      </c>
      <c r="B36" s="4">
        <v>48</v>
      </c>
      <c r="C36" s="4">
        <f ca="1" t="shared" si="1"/>
        <v>19</v>
      </c>
      <c r="D36" s="1">
        <f ca="1" t="shared" si="2"/>
        <v>0</v>
      </c>
      <c r="E36" s="1" t="str">
        <f ca="1" t="shared" si="3"/>
        <v>Treatment 1</v>
      </c>
      <c r="F36" s="7">
        <f ca="1" t="shared" si="4"/>
        <v>7</v>
      </c>
      <c r="G36" s="1">
        <f ca="1" t="shared" si="5"/>
        <v>2</v>
      </c>
      <c r="H36" s="8">
        <f ca="1" t="shared" si="6"/>
        <v>9.874828516967346</v>
      </c>
      <c r="I36" s="8">
        <f ca="1" t="shared" si="7"/>
        <v>8.07390404047109</v>
      </c>
      <c r="J36" s="9">
        <f t="shared" si="0"/>
        <v>36795</v>
      </c>
      <c r="K36" s="10" t="str">
        <f ca="1" t="shared" si="8"/>
        <v>9/26/2000</v>
      </c>
      <c r="L36" s="3">
        <v>35</v>
      </c>
      <c r="M36" s="4">
        <v>63</v>
      </c>
      <c r="N36" s="3">
        <v>1</v>
      </c>
      <c r="O36" s="3" t="s">
        <v>28</v>
      </c>
      <c r="P36" s="3">
        <v>2</v>
      </c>
      <c r="Q36" s="3">
        <v>2</v>
      </c>
      <c r="R36" s="3">
        <v>3.218112152626386</v>
      </c>
      <c r="S36" s="3">
        <v>4.8096668137482474</v>
      </c>
      <c r="T36" s="3">
        <v>37225</v>
      </c>
      <c r="U36" s="3" t="s">
        <v>64</v>
      </c>
    </row>
    <row r="37" spans="1:21" ht="12" customHeight="1">
      <c r="A37" s="1">
        <v>36</v>
      </c>
      <c r="B37" s="4">
        <v>46</v>
      </c>
      <c r="C37" s="4">
        <f ca="1" t="shared" si="1"/>
        <v>34</v>
      </c>
      <c r="D37" s="1">
        <f ca="1" t="shared" si="2"/>
        <v>1</v>
      </c>
      <c r="E37" s="1" t="str">
        <f ca="1" t="shared" si="3"/>
        <v>Control</v>
      </c>
      <c r="F37" s="7">
        <f ca="1" t="shared" si="4"/>
        <v>6</v>
      </c>
      <c r="G37" s="1">
        <f ca="1" t="shared" si="5"/>
        <v>1</v>
      </c>
      <c r="H37" s="8">
        <f ca="1" t="shared" si="6"/>
        <v>8.185111688776924</v>
      </c>
      <c r="I37" s="8">
        <f ca="1" t="shared" si="7"/>
        <v>5.117863284264873</v>
      </c>
      <c r="J37" s="9">
        <f t="shared" si="0"/>
        <v>36895</v>
      </c>
      <c r="K37" s="10" t="str">
        <f ca="1" t="shared" si="8"/>
        <v>1/4/2001</v>
      </c>
      <c r="L37" s="3">
        <v>36</v>
      </c>
      <c r="M37" s="4">
        <v>40</v>
      </c>
      <c r="N37" s="3">
        <v>1</v>
      </c>
      <c r="O37" s="3" t="s">
        <v>30</v>
      </c>
      <c r="P37" s="3">
        <v>4</v>
      </c>
      <c r="Q37" s="3">
        <v>1</v>
      </c>
      <c r="R37" s="3">
        <v>3.5118055163222666</v>
      </c>
      <c r="S37" s="3">
        <v>5.675822451085801</v>
      </c>
      <c r="T37" s="3">
        <v>40164</v>
      </c>
      <c r="U37" s="3" t="s">
        <v>65</v>
      </c>
    </row>
    <row r="38" spans="1:21" ht="12" customHeight="1">
      <c r="A38" s="1">
        <v>37</v>
      </c>
      <c r="B38" s="4">
        <v>52</v>
      </c>
      <c r="C38" s="4">
        <f ca="1" t="shared" si="1"/>
        <v>57</v>
      </c>
      <c r="D38" s="1">
        <f ca="1" t="shared" si="2"/>
        <v>0</v>
      </c>
      <c r="E38" s="1" t="str">
        <f ca="1" t="shared" si="3"/>
        <v>Control</v>
      </c>
      <c r="F38" s="7">
        <f ca="1" t="shared" si="4"/>
        <v>3</v>
      </c>
      <c r="G38" s="1">
        <f ca="1" t="shared" si="5"/>
        <v>2</v>
      </c>
      <c r="H38" s="8">
        <f ca="1" t="shared" si="6"/>
        <v>5.412277151770883</v>
      </c>
      <c r="I38" s="8">
        <f ca="1" t="shared" si="7"/>
        <v>1.8575028120346788</v>
      </c>
      <c r="J38" s="9">
        <f t="shared" si="0"/>
        <v>38991</v>
      </c>
      <c r="K38" s="10" t="str">
        <f ca="1" t="shared" si="8"/>
        <v>10/1/2006</v>
      </c>
      <c r="L38" s="3">
        <v>37</v>
      </c>
      <c r="M38" s="4">
        <v>25</v>
      </c>
      <c r="N38" s="3">
        <v>1</v>
      </c>
      <c r="O38" s="3" t="s">
        <v>32</v>
      </c>
      <c r="P38" s="3">
        <v>3</v>
      </c>
      <c r="Q38" s="3">
        <v>1</v>
      </c>
      <c r="R38" s="3">
        <v>5.196608332927827</v>
      </c>
      <c r="S38" s="3">
        <v>7.7474878133854475</v>
      </c>
      <c r="T38" s="3">
        <v>37532</v>
      </c>
      <c r="U38" s="3" t="s">
        <v>66</v>
      </c>
    </row>
    <row r="39" spans="1:21" ht="12" customHeight="1">
      <c r="A39" s="1">
        <v>38</v>
      </c>
      <c r="B39" s="4">
        <v>77</v>
      </c>
      <c r="C39" s="4">
        <f ca="1" t="shared" si="1"/>
        <v>40</v>
      </c>
      <c r="D39" s="1">
        <f ca="1" t="shared" si="2"/>
        <v>0</v>
      </c>
      <c r="E39" s="1" t="str">
        <f ca="1" t="shared" si="3"/>
        <v>Treatment 2</v>
      </c>
      <c r="F39" s="7">
        <f ca="1" t="shared" si="4"/>
        <v>4</v>
      </c>
      <c r="G39" s="1">
        <f ca="1" t="shared" si="5"/>
        <v>1</v>
      </c>
      <c r="H39" s="8">
        <f ca="1" t="shared" si="6"/>
        <v>7.6351108673105825</v>
      </c>
      <c r="I39" s="8">
        <f ca="1" t="shared" si="7"/>
        <v>7.964263283415691</v>
      </c>
      <c r="J39" s="9">
        <f t="shared" si="0"/>
        <v>35391</v>
      </c>
      <c r="K39" s="10" t="str">
        <f ca="1" t="shared" si="8"/>
        <v>11/22/1996</v>
      </c>
      <c r="L39" s="3">
        <v>38</v>
      </c>
      <c r="M39" s="4">
        <v>48</v>
      </c>
      <c r="N39" s="3">
        <v>0</v>
      </c>
      <c r="O39" s="3" t="s">
        <v>32</v>
      </c>
      <c r="P39" s="3">
        <v>4</v>
      </c>
      <c r="Q39" s="3">
        <v>2</v>
      </c>
      <c r="R39" s="3">
        <v>5.397898900367972</v>
      </c>
      <c r="S39" s="3">
        <v>4.071676009936764</v>
      </c>
      <c r="T39" s="3">
        <v>40415</v>
      </c>
      <c r="U39" s="3" t="s">
        <v>67</v>
      </c>
    </row>
    <row r="40" spans="1:21" ht="12" customHeight="1">
      <c r="A40" s="1">
        <v>39</v>
      </c>
      <c r="B40" s="4">
        <v>35</v>
      </c>
      <c r="C40" s="4">
        <f ca="1" t="shared" si="1"/>
        <v>65</v>
      </c>
      <c r="D40" s="1">
        <f ca="1" t="shared" si="2"/>
        <v>1</v>
      </c>
      <c r="E40" s="1" t="str">
        <f ca="1" t="shared" si="3"/>
        <v>Treatment 1</v>
      </c>
      <c r="F40" s="7">
        <f ca="1" t="shared" si="4"/>
        <v>1</v>
      </c>
      <c r="G40" s="1">
        <f ca="1" t="shared" si="5"/>
        <v>1</v>
      </c>
      <c r="H40" s="8">
        <f ca="1" t="shared" si="6"/>
        <v>1.647636262417246</v>
      </c>
      <c r="I40" s="8">
        <f ca="1" t="shared" si="7"/>
        <v>2.731986923494819</v>
      </c>
      <c r="J40" s="9">
        <f t="shared" si="0"/>
        <v>40635</v>
      </c>
      <c r="K40" s="10" t="str">
        <f ca="1" t="shared" si="8"/>
        <v>4/2/2011</v>
      </c>
      <c r="L40" s="3">
        <v>39</v>
      </c>
      <c r="M40" s="4">
        <v>33</v>
      </c>
      <c r="N40" s="3">
        <v>0</v>
      </c>
      <c r="O40" s="3" t="s">
        <v>30</v>
      </c>
      <c r="P40" s="3">
        <v>5</v>
      </c>
      <c r="Q40" s="3">
        <v>2</v>
      </c>
      <c r="R40" s="3">
        <v>4.093328687778485</v>
      </c>
      <c r="S40" s="3">
        <v>7.455913987751933</v>
      </c>
      <c r="T40" s="3">
        <v>40797</v>
      </c>
      <c r="U40" s="3" t="s">
        <v>68</v>
      </c>
    </row>
    <row r="41" spans="1:21" ht="12" customHeight="1">
      <c r="A41" s="1">
        <v>40</v>
      </c>
      <c r="B41" s="4">
        <v>28</v>
      </c>
      <c r="C41" s="4">
        <f ca="1" t="shared" si="1"/>
        <v>41</v>
      </c>
      <c r="D41" s="1">
        <f ca="1" t="shared" si="2"/>
        <v>0</v>
      </c>
      <c r="E41" s="1" t="str">
        <f ca="1" t="shared" si="3"/>
        <v>Control</v>
      </c>
      <c r="F41" s="7">
        <f ca="1" t="shared" si="4"/>
        <v>5</v>
      </c>
      <c r="G41" s="1">
        <f ca="1" t="shared" si="5"/>
        <v>1</v>
      </c>
      <c r="H41" s="8">
        <f ca="1" t="shared" si="6"/>
        <v>4.750254875785397</v>
      </c>
      <c r="I41" s="8">
        <f ca="1" t="shared" si="7"/>
        <v>4.4050438916304415</v>
      </c>
      <c r="J41" s="9">
        <f t="shared" si="0"/>
        <v>33820</v>
      </c>
      <c r="K41" s="10" t="str">
        <f ca="1" t="shared" si="8"/>
        <v>8/4/1992</v>
      </c>
      <c r="L41" s="3">
        <v>40</v>
      </c>
      <c r="M41" s="4">
        <v>36</v>
      </c>
      <c r="N41" s="3">
        <v>0</v>
      </c>
      <c r="O41" s="3" t="s">
        <v>32</v>
      </c>
      <c r="P41" s="3">
        <v>7</v>
      </c>
      <c r="Q41" s="3">
        <v>2</v>
      </c>
      <c r="R41" s="3">
        <v>8.357593634886154</v>
      </c>
      <c r="S41" s="3">
        <v>10.635114537339666</v>
      </c>
      <c r="T41" s="3">
        <v>39630</v>
      </c>
      <c r="U41" s="3" t="s">
        <v>69</v>
      </c>
    </row>
    <row r="42" spans="1:21" ht="12" customHeight="1">
      <c r="A42" s="1">
        <v>41</v>
      </c>
      <c r="B42" s="4">
        <v>28</v>
      </c>
      <c r="C42" s="4">
        <f ca="1" t="shared" si="1"/>
        <v>35</v>
      </c>
      <c r="D42" s="1">
        <f ca="1" t="shared" si="2"/>
        <v>0</v>
      </c>
      <c r="E42" s="1" t="str">
        <f ca="1" t="shared" si="3"/>
        <v>Control</v>
      </c>
      <c r="F42" s="7">
        <f ca="1" t="shared" si="4"/>
        <v>5</v>
      </c>
      <c r="G42" s="1">
        <f ca="1" t="shared" si="5"/>
        <v>2</v>
      </c>
      <c r="H42" s="8">
        <f ca="1" t="shared" si="6"/>
        <v>7.289463790946006</v>
      </c>
      <c r="I42" s="8">
        <f ca="1" t="shared" si="7"/>
        <v>3.6849721358071212</v>
      </c>
      <c r="J42" s="9">
        <f t="shared" si="0"/>
        <v>39523</v>
      </c>
      <c r="K42" s="10" t="str">
        <f ca="1" t="shared" si="8"/>
        <v>3/16/2008</v>
      </c>
      <c r="L42" s="3">
        <v>41</v>
      </c>
      <c r="M42" s="4">
        <v>39</v>
      </c>
      <c r="N42" s="3">
        <v>1</v>
      </c>
      <c r="O42" s="3" t="s">
        <v>28</v>
      </c>
      <c r="P42" s="3">
        <v>1</v>
      </c>
      <c r="Q42" s="3">
        <v>1</v>
      </c>
      <c r="R42" s="3">
        <v>3.2490476565257986</v>
      </c>
      <c r="S42" s="3">
        <v>7.212553336666106</v>
      </c>
      <c r="T42" s="3">
        <v>35845</v>
      </c>
      <c r="U42" s="3" t="s">
        <v>70</v>
      </c>
    </row>
    <row r="43" spans="1:21" ht="12" customHeight="1">
      <c r="A43" s="1">
        <v>42</v>
      </c>
      <c r="B43" s="4">
        <v>48</v>
      </c>
      <c r="C43" s="4">
        <f ca="1" t="shared" si="1"/>
        <v>62</v>
      </c>
      <c r="D43" s="1">
        <f ca="1" t="shared" si="2"/>
        <v>1</v>
      </c>
      <c r="E43" s="1" t="str">
        <f ca="1" t="shared" si="3"/>
        <v>Treatment 2</v>
      </c>
      <c r="F43" s="7">
        <f ca="1" t="shared" si="4"/>
        <v>3</v>
      </c>
      <c r="G43" s="1">
        <f ca="1" t="shared" si="5"/>
        <v>2</v>
      </c>
      <c r="H43" s="8">
        <f ca="1" t="shared" si="6"/>
        <v>3.2881078622903903</v>
      </c>
      <c r="I43" s="8">
        <f ca="1" t="shared" si="7"/>
        <v>3.1256211708609913</v>
      </c>
      <c r="J43" s="9">
        <f t="shared" si="0"/>
        <v>34405</v>
      </c>
      <c r="K43" s="10" t="str">
        <f ca="1" t="shared" si="8"/>
        <v>3/12/1994</v>
      </c>
      <c r="L43" s="3">
        <v>42</v>
      </c>
      <c r="M43" s="4">
        <v>31</v>
      </c>
      <c r="N43" s="3">
        <v>0</v>
      </c>
      <c r="O43" s="3" t="s">
        <v>30</v>
      </c>
      <c r="P43" s="3">
        <v>7</v>
      </c>
      <c r="Q43" s="3">
        <v>1</v>
      </c>
      <c r="R43" s="3">
        <v>8.33220635735859</v>
      </c>
      <c r="S43" s="3">
        <v>11.922287122658746</v>
      </c>
      <c r="T43" s="3">
        <v>38105</v>
      </c>
      <c r="U43" s="3" t="s">
        <v>71</v>
      </c>
    </row>
    <row r="44" spans="1:21" ht="12" customHeight="1">
      <c r="A44" s="1">
        <v>43</v>
      </c>
      <c r="B44" s="4">
        <v>30</v>
      </c>
      <c r="C44" s="4">
        <f ca="1" t="shared" si="1"/>
        <v>45</v>
      </c>
      <c r="D44" s="1">
        <f ca="1" t="shared" si="2"/>
        <v>0</v>
      </c>
      <c r="E44" s="1" t="str">
        <f ca="1" t="shared" si="3"/>
        <v>Treatment 1</v>
      </c>
      <c r="F44" s="7">
        <f ca="1" t="shared" si="4"/>
        <v>7</v>
      </c>
      <c r="G44" s="1">
        <f ca="1" t="shared" si="5"/>
        <v>1</v>
      </c>
      <c r="H44" s="8">
        <f ca="1" t="shared" si="6"/>
        <v>6.78526528475326</v>
      </c>
      <c r="I44" s="8">
        <f ca="1" t="shared" si="7"/>
        <v>9.524433503246147</v>
      </c>
      <c r="J44" s="9">
        <f t="shared" si="0"/>
        <v>35202</v>
      </c>
      <c r="K44" s="10" t="str">
        <f ca="1" t="shared" si="8"/>
        <v>5/17/1996</v>
      </c>
      <c r="L44" s="3">
        <v>43</v>
      </c>
      <c r="M44" s="4">
        <v>39</v>
      </c>
      <c r="N44" s="3">
        <v>0</v>
      </c>
      <c r="O44" s="3" t="s">
        <v>30</v>
      </c>
      <c r="P44" s="3">
        <v>5</v>
      </c>
      <c r="Q44" s="3">
        <v>1</v>
      </c>
      <c r="R44" s="3">
        <v>6.598765117697914</v>
      </c>
      <c r="S44" s="3">
        <v>7.607456901320779</v>
      </c>
      <c r="T44" s="3">
        <v>39492</v>
      </c>
      <c r="U44" s="3" t="s">
        <v>72</v>
      </c>
    </row>
    <row r="45" spans="1:21" ht="12" customHeight="1">
      <c r="A45" s="1">
        <v>44</v>
      </c>
      <c r="B45" s="4">
        <v>30</v>
      </c>
      <c r="C45" s="4">
        <f ca="1" t="shared" si="1"/>
        <v>44</v>
      </c>
      <c r="D45" s="1">
        <f ca="1" t="shared" si="2"/>
        <v>1</v>
      </c>
      <c r="E45" s="1" t="str">
        <f ca="1" t="shared" si="3"/>
        <v>Treatment 1</v>
      </c>
      <c r="F45" s="7">
        <f ca="1" t="shared" si="4"/>
        <v>6</v>
      </c>
      <c r="G45" s="1">
        <f ca="1" t="shared" si="5"/>
        <v>2</v>
      </c>
      <c r="H45" s="8">
        <f ca="1" t="shared" si="6"/>
        <v>4.794270148497806</v>
      </c>
      <c r="I45" s="8">
        <f ca="1" t="shared" si="7"/>
        <v>3.2478155976956318</v>
      </c>
      <c r="J45" s="9">
        <f t="shared" si="0"/>
        <v>35786</v>
      </c>
      <c r="K45" s="10" t="str">
        <f ca="1" t="shared" si="8"/>
        <v>12/22/1997</v>
      </c>
      <c r="L45" s="3">
        <v>44</v>
      </c>
      <c r="M45" s="4">
        <v>40</v>
      </c>
      <c r="N45" s="3">
        <v>1</v>
      </c>
      <c r="O45" s="3" t="s">
        <v>30</v>
      </c>
      <c r="P45" s="3">
        <v>1</v>
      </c>
      <c r="Q45" s="3">
        <v>2</v>
      </c>
      <c r="R45" s="3">
        <v>2.932284169821176</v>
      </c>
      <c r="S45" s="3">
        <v>5.654401196000179</v>
      </c>
      <c r="T45" s="3">
        <v>36926</v>
      </c>
      <c r="U45" s="3" t="s">
        <v>73</v>
      </c>
    </row>
    <row r="46" spans="1:21" ht="12" customHeight="1">
      <c r="A46" s="1">
        <v>45</v>
      </c>
      <c r="B46" s="4">
        <v>47</v>
      </c>
      <c r="C46" s="4">
        <f ca="1" t="shared" si="1"/>
        <v>44</v>
      </c>
      <c r="D46" s="1">
        <f ca="1" t="shared" si="2"/>
        <v>0</v>
      </c>
      <c r="E46" s="1" t="str">
        <f ca="1" t="shared" si="3"/>
        <v>Control</v>
      </c>
      <c r="F46" s="7">
        <f ca="1" t="shared" si="4"/>
        <v>4</v>
      </c>
      <c r="G46" s="1">
        <f ca="1" t="shared" si="5"/>
        <v>2</v>
      </c>
      <c r="H46" s="8">
        <f ca="1" t="shared" si="6"/>
        <v>6.784269238587375</v>
      </c>
      <c r="I46" s="8">
        <f ca="1" t="shared" si="7"/>
        <v>8.139394041637296</v>
      </c>
      <c r="J46" s="9">
        <f t="shared" si="0"/>
        <v>40211</v>
      </c>
      <c r="K46" s="10" t="str">
        <f ca="1" t="shared" si="8"/>
        <v>2/2/2010</v>
      </c>
      <c r="L46" s="3">
        <v>45</v>
      </c>
      <c r="M46" s="4">
        <v>37</v>
      </c>
      <c r="N46" s="3">
        <v>0</v>
      </c>
      <c r="O46" s="3" t="s">
        <v>32</v>
      </c>
      <c r="P46" s="3">
        <v>7</v>
      </c>
      <c r="Q46" s="3">
        <v>2</v>
      </c>
      <c r="R46" s="3">
        <v>8.0072600298979</v>
      </c>
      <c r="S46" s="3">
        <v>6.150685840109087</v>
      </c>
      <c r="T46" s="3">
        <v>36679</v>
      </c>
      <c r="U46" s="3" t="s">
        <v>74</v>
      </c>
    </row>
    <row r="47" spans="1:21" ht="12" customHeight="1">
      <c r="A47" s="1">
        <v>46</v>
      </c>
      <c r="B47" s="4">
        <v>38</v>
      </c>
      <c r="C47" s="4">
        <f ca="1" t="shared" si="1"/>
        <v>36</v>
      </c>
      <c r="D47" s="1">
        <f ca="1" t="shared" si="2"/>
        <v>0</v>
      </c>
      <c r="E47" s="1" t="str">
        <f ca="1" t="shared" si="3"/>
        <v>Control</v>
      </c>
      <c r="F47" s="7">
        <f ca="1" t="shared" si="4"/>
        <v>1</v>
      </c>
      <c r="G47" s="1">
        <f ca="1" t="shared" si="5"/>
        <v>2</v>
      </c>
      <c r="H47" s="8">
        <f ca="1" t="shared" si="6"/>
        <v>4.278254022115846</v>
      </c>
      <c r="I47" s="8">
        <f ca="1" t="shared" si="7"/>
        <v>4.054067014523634</v>
      </c>
      <c r="J47" s="9">
        <f t="shared" si="0"/>
        <v>34986</v>
      </c>
      <c r="K47" s="10" t="str">
        <f ca="1" t="shared" si="8"/>
        <v>10/14/1995</v>
      </c>
      <c r="L47" s="3">
        <v>46</v>
      </c>
      <c r="M47" s="4">
        <v>66</v>
      </c>
      <c r="N47" s="3">
        <v>0</v>
      </c>
      <c r="O47" s="3" t="s">
        <v>30</v>
      </c>
      <c r="P47" s="3">
        <v>3</v>
      </c>
      <c r="Q47" s="3">
        <v>1</v>
      </c>
      <c r="R47" s="3">
        <v>3.264278477484614</v>
      </c>
      <c r="S47" s="3">
        <v>2.029877165059817</v>
      </c>
      <c r="T47" s="3">
        <v>37679</v>
      </c>
      <c r="U47" s="3" t="s">
        <v>75</v>
      </c>
    </row>
    <row r="48" spans="1:21" ht="12" customHeight="1">
      <c r="A48" s="1">
        <v>47</v>
      </c>
      <c r="B48" s="4">
        <v>46</v>
      </c>
      <c r="C48" s="4">
        <f ca="1" t="shared" si="1"/>
        <v>31</v>
      </c>
      <c r="D48" s="1">
        <f ca="1" t="shared" si="2"/>
        <v>0</v>
      </c>
      <c r="E48" s="1" t="str">
        <f ca="1" t="shared" si="3"/>
        <v>Treatment 1</v>
      </c>
      <c r="F48" s="7">
        <f ca="1" t="shared" si="4"/>
        <v>2</v>
      </c>
      <c r="G48" s="1">
        <f ca="1" t="shared" si="5"/>
        <v>2</v>
      </c>
      <c r="H48" s="8">
        <f ca="1" t="shared" si="6"/>
        <v>2.9997592234747454</v>
      </c>
      <c r="I48" s="8">
        <f ca="1" t="shared" si="7"/>
        <v>5.9586711823207335</v>
      </c>
      <c r="J48" s="9">
        <f t="shared" si="0"/>
        <v>35466</v>
      </c>
      <c r="K48" s="10" t="str">
        <f ca="1" t="shared" si="8"/>
        <v>2/5/1997</v>
      </c>
      <c r="L48" s="3">
        <v>47</v>
      </c>
      <c r="M48" s="4">
        <v>34</v>
      </c>
      <c r="N48" s="3">
        <v>1</v>
      </c>
      <c r="O48" s="3" t="s">
        <v>32</v>
      </c>
      <c r="P48" s="3">
        <v>6</v>
      </c>
      <c r="Q48" s="3">
        <v>1</v>
      </c>
      <c r="R48" s="3">
        <v>6.692678940209205</v>
      </c>
      <c r="S48" s="3">
        <v>7.476987154981754</v>
      </c>
      <c r="T48" s="3">
        <v>38878</v>
      </c>
      <c r="U48" s="3" t="s">
        <v>76</v>
      </c>
    </row>
    <row r="49" spans="1:21" ht="12" customHeight="1">
      <c r="A49" s="1">
        <v>48</v>
      </c>
      <c r="B49" s="4">
        <v>59</v>
      </c>
      <c r="C49" s="4">
        <f ca="1" t="shared" si="1"/>
        <v>44</v>
      </c>
      <c r="D49" s="1">
        <f ca="1" t="shared" si="2"/>
        <v>0</v>
      </c>
      <c r="E49" s="1" t="str">
        <f ca="1" t="shared" si="3"/>
        <v>Control</v>
      </c>
      <c r="F49" s="7">
        <f ca="1" t="shared" si="4"/>
        <v>6</v>
      </c>
      <c r="G49" s="1">
        <f ca="1" t="shared" si="5"/>
        <v>1</v>
      </c>
      <c r="H49" s="8">
        <f ca="1" t="shared" si="6"/>
        <v>5.491730777398032</v>
      </c>
      <c r="I49" s="8">
        <f ca="1" t="shared" si="7"/>
        <v>4.778450075484166</v>
      </c>
      <c r="J49" s="9">
        <f t="shared" si="0"/>
        <v>34374</v>
      </c>
      <c r="K49" s="10" t="str">
        <f ca="1" t="shared" si="8"/>
        <v>2/9/1994</v>
      </c>
      <c r="L49" s="3">
        <v>48</v>
      </c>
      <c r="M49" s="4">
        <v>31</v>
      </c>
      <c r="N49" s="3">
        <v>0</v>
      </c>
      <c r="O49" s="3" t="s">
        <v>28</v>
      </c>
      <c r="P49" s="3">
        <v>7</v>
      </c>
      <c r="Q49" s="3">
        <v>1</v>
      </c>
      <c r="R49" s="3">
        <v>6.5560179323486425</v>
      </c>
      <c r="S49" s="3">
        <v>10.19289756711516</v>
      </c>
      <c r="T49" s="3">
        <v>35958</v>
      </c>
      <c r="U49" s="3" t="s">
        <v>77</v>
      </c>
    </row>
    <row r="50" spans="1:21" ht="12" customHeight="1">
      <c r="A50" s="1">
        <v>49</v>
      </c>
      <c r="B50" s="4">
        <v>67</v>
      </c>
      <c r="C50" s="4">
        <f ca="1" t="shared" si="1"/>
        <v>28</v>
      </c>
      <c r="D50" s="1">
        <f ca="1" t="shared" si="2"/>
        <v>1</v>
      </c>
      <c r="E50" s="1" t="str">
        <f ca="1" t="shared" si="3"/>
        <v>Treatment 2</v>
      </c>
      <c r="F50" s="7">
        <f ca="1" t="shared" si="4"/>
        <v>7</v>
      </c>
      <c r="G50" s="1">
        <f ca="1" t="shared" si="5"/>
        <v>2</v>
      </c>
      <c r="H50" s="8">
        <f ca="1" t="shared" si="6"/>
        <v>6.835462345065403</v>
      </c>
      <c r="I50" s="8">
        <f ca="1" t="shared" si="7"/>
        <v>10.725212595975322</v>
      </c>
      <c r="J50" s="9">
        <f t="shared" si="0"/>
        <v>36654</v>
      </c>
      <c r="K50" s="10" t="str">
        <f ca="1" t="shared" si="8"/>
        <v>5/8/2000</v>
      </c>
      <c r="L50" s="3">
        <v>49</v>
      </c>
      <c r="M50" s="4">
        <v>42</v>
      </c>
      <c r="N50" s="3">
        <v>0</v>
      </c>
      <c r="O50" s="3" t="s">
        <v>30</v>
      </c>
      <c r="P50" s="3">
        <v>7</v>
      </c>
      <c r="Q50" s="3">
        <v>1</v>
      </c>
      <c r="R50" s="3">
        <v>7.690272980154407</v>
      </c>
      <c r="S50" s="3">
        <v>10.43561444097124</v>
      </c>
      <c r="T50" s="3">
        <v>38402</v>
      </c>
      <c r="U50" s="3" t="s">
        <v>78</v>
      </c>
    </row>
    <row r="51" spans="1:21" ht="12" customHeight="1">
      <c r="A51" s="1">
        <v>50</v>
      </c>
      <c r="B51" s="4">
        <v>53</v>
      </c>
      <c r="C51" s="4">
        <f ca="1" t="shared" si="1"/>
        <v>42</v>
      </c>
      <c r="D51" s="1">
        <f ca="1" t="shared" si="2"/>
        <v>1</v>
      </c>
      <c r="E51" s="1" t="str">
        <f ca="1" t="shared" si="3"/>
        <v>Treatment 2</v>
      </c>
      <c r="F51" s="7">
        <f ca="1" t="shared" si="4"/>
        <v>7</v>
      </c>
      <c r="G51" s="1">
        <f ca="1" t="shared" si="5"/>
        <v>1</v>
      </c>
      <c r="H51" s="8">
        <f ca="1" t="shared" si="6"/>
        <v>6.267985545777091</v>
      </c>
      <c r="I51" s="8">
        <f ca="1" t="shared" si="7"/>
        <v>9.681047879144042</v>
      </c>
      <c r="J51" s="9">
        <f t="shared" si="0"/>
        <v>40394</v>
      </c>
      <c r="K51" s="10" t="str">
        <f ca="1" t="shared" si="8"/>
        <v>8/4/2010</v>
      </c>
      <c r="L51" s="3">
        <v>50</v>
      </c>
      <c r="M51" s="4">
        <v>32</v>
      </c>
      <c r="N51" s="3">
        <v>1</v>
      </c>
      <c r="O51" s="3" t="s">
        <v>28</v>
      </c>
      <c r="P51" s="3">
        <v>7</v>
      </c>
      <c r="Q51" s="3">
        <v>2</v>
      </c>
      <c r="R51" s="3">
        <v>9.411788010946902</v>
      </c>
      <c r="S51" s="3">
        <v>11.902766802100617</v>
      </c>
      <c r="T51" s="3">
        <v>34259</v>
      </c>
      <c r="U51" s="3" t="s">
        <v>79</v>
      </c>
    </row>
    <row r="52" spans="1:21" ht="12" customHeight="1">
      <c r="A52" s="1">
        <v>51</v>
      </c>
      <c r="B52" s="4">
        <v>58</v>
      </c>
      <c r="C52" s="4">
        <f ca="1" t="shared" si="1"/>
        <v>43</v>
      </c>
      <c r="D52" s="1">
        <f ca="1" t="shared" si="2"/>
        <v>0</v>
      </c>
      <c r="E52" s="1" t="str">
        <f ca="1" t="shared" si="3"/>
        <v>Control</v>
      </c>
      <c r="F52" s="7">
        <f ca="1" t="shared" si="4"/>
        <v>7</v>
      </c>
      <c r="G52" s="1">
        <f ca="1" t="shared" si="5"/>
        <v>2</v>
      </c>
      <c r="H52" s="8">
        <f ca="1" t="shared" si="6"/>
        <v>6.5976927254190585</v>
      </c>
      <c r="I52" s="8">
        <f ca="1" t="shared" si="7"/>
        <v>4.3369761295882245</v>
      </c>
      <c r="J52" s="9">
        <f t="shared" si="0"/>
        <v>37190</v>
      </c>
      <c r="K52" s="10" t="str">
        <f ca="1" t="shared" si="8"/>
        <v>10/26/2001</v>
      </c>
      <c r="L52" s="3">
        <v>51</v>
      </c>
      <c r="M52" s="4">
        <v>38</v>
      </c>
      <c r="N52" s="3">
        <v>1</v>
      </c>
      <c r="O52" s="3" t="s">
        <v>32</v>
      </c>
      <c r="P52" s="3">
        <v>5</v>
      </c>
      <c r="Q52" s="3">
        <v>2</v>
      </c>
      <c r="R52" s="3">
        <v>7.055068054026923</v>
      </c>
      <c r="S52" s="3">
        <v>10.360033857470206</v>
      </c>
      <c r="T52" s="3">
        <v>33767</v>
      </c>
      <c r="U52" s="3" t="s">
        <v>80</v>
      </c>
    </row>
    <row r="53" spans="1:21" ht="12" customHeight="1">
      <c r="A53" s="1">
        <v>52</v>
      </c>
      <c r="B53" s="4">
        <v>61</v>
      </c>
      <c r="C53" s="4">
        <f ca="1" t="shared" si="1"/>
        <v>29</v>
      </c>
      <c r="D53" s="1">
        <f ca="1" t="shared" si="2"/>
        <v>0</v>
      </c>
      <c r="E53" s="1" t="str">
        <f ca="1" t="shared" si="3"/>
        <v>Control</v>
      </c>
      <c r="F53" s="7">
        <f ca="1" t="shared" si="4"/>
        <v>7</v>
      </c>
      <c r="G53" s="1">
        <f ca="1" t="shared" si="5"/>
        <v>1</v>
      </c>
      <c r="H53" s="8">
        <f ca="1" t="shared" si="6"/>
        <v>9.190327680799617</v>
      </c>
      <c r="I53" s="8">
        <f ca="1" t="shared" si="7"/>
        <v>7.735915754957259</v>
      </c>
      <c r="J53" s="9">
        <f t="shared" si="0"/>
        <v>35142</v>
      </c>
      <c r="K53" s="10" t="str">
        <f ca="1" t="shared" si="8"/>
        <v>3/18/1996</v>
      </c>
      <c r="L53" s="3">
        <v>52</v>
      </c>
      <c r="M53" s="4">
        <v>38</v>
      </c>
      <c r="N53" s="3">
        <v>0</v>
      </c>
      <c r="O53" s="3" t="s">
        <v>30</v>
      </c>
      <c r="P53" s="3">
        <v>6</v>
      </c>
      <c r="Q53" s="3">
        <v>1</v>
      </c>
      <c r="R53" s="3">
        <v>6.65667950797372</v>
      </c>
      <c r="S53" s="3">
        <v>9.86343135322695</v>
      </c>
      <c r="T53" s="3">
        <v>36849</v>
      </c>
      <c r="U53" s="3" t="s">
        <v>81</v>
      </c>
    </row>
    <row r="54" spans="1:21" ht="12" customHeight="1">
      <c r="A54" s="1">
        <v>53</v>
      </c>
      <c r="B54" s="4">
        <v>60</v>
      </c>
      <c r="C54" s="4">
        <f ca="1" t="shared" si="1"/>
        <v>27</v>
      </c>
      <c r="D54" s="1">
        <f ca="1" t="shared" si="2"/>
        <v>0</v>
      </c>
      <c r="E54" s="1" t="str">
        <f ca="1" t="shared" si="3"/>
        <v>Control</v>
      </c>
      <c r="F54" s="7">
        <f ca="1" t="shared" si="4"/>
        <v>2</v>
      </c>
      <c r="G54" s="1">
        <f ca="1" t="shared" si="5"/>
        <v>1</v>
      </c>
      <c r="H54" s="8">
        <f ca="1" t="shared" si="6"/>
        <v>6.179453667996007</v>
      </c>
      <c r="I54" s="8">
        <f ca="1" t="shared" si="7"/>
        <v>2.5877409282850534</v>
      </c>
      <c r="J54" s="9">
        <f t="shared" si="0"/>
        <v>36788</v>
      </c>
      <c r="K54" s="10" t="str">
        <f ca="1" t="shared" si="8"/>
        <v>9/19/2000</v>
      </c>
      <c r="L54" s="3">
        <v>53</v>
      </c>
      <c r="M54" s="4">
        <v>46</v>
      </c>
      <c r="N54" s="3">
        <v>1</v>
      </c>
      <c r="O54" s="3" t="s">
        <v>32</v>
      </c>
      <c r="P54" s="3">
        <v>5</v>
      </c>
      <c r="Q54" s="3">
        <v>2</v>
      </c>
      <c r="R54" s="3">
        <v>5.281239302489268</v>
      </c>
      <c r="S54" s="3">
        <v>8.609214079923657</v>
      </c>
      <c r="T54" s="3">
        <v>39614</v>
      </c>
      <c r="U54" s="3" t="s">
        <v>82</v>
      </c>
    </row>
    <row r="55" spans="1:21" ht="12" customHeight="1">
      <c r="A55" s="1">
        <v>54</v>
      </c>
      <c r="B55" s="4">
        <v>41</v>
      </c>
      <c r="C55" s="4">
        <f ca="1" t="shared" si="1"/>
        <v>33</v>
      </c>
      <c r="D55" s="1">
        <f ca="1" t="shared" si="2"/>
        <v>0</v>
      </c>
      <c r="E55" s="1" t="str">
        <f ca="1" t="shared" si="3"/>
        <v>Control</v>
      </c>
      <c r="F55" s="7">
        <f ca="1" t="shared" si="4"/>
        <v>6</v>
      </c>
      <c r="G55" s="1">
        <f ca="1" t="shared" si="5"/>
        <v>1</v>
      </c>
      <c r="H55" s="8">
        <f ca="1" t="shared" si="6"/>
        <v>5.043967027723413</v>
      </c>
      <c r="I55" s="8">
        <f ca="1" t="shared" si="7"/>
        <v>6.746957814394377</v>
      </c>
      <c r="J55" s="9">
        <f t="shared" si="0"/>
        <v>37176</v>
      </c>
      <c r="K55" s="10" t="str">
        <f ca="1" t="shared" si="8"/>
        <v>10/12/2001</v>
      </c>
      <c r="L55" s="3">
        <v>54</v>
      </c>
      <c r="M55" s="4">
        <v>35</v>
      </c>
      <c r="N55" s="3">
        <v>0</v>
      </c>
      <c r="O55" s="3" t="s">
        <v>32</v>
      </c>
      <c r="P55" s="3">
        <v>7</v>
      </c>
      <c r="Q55" s="3">
        <v>1</v>
      </c>
      <c r="R55" s="3">
        <v>7.12399648487915</v>
      </c>
      <c r="S55" s="3">
        <v>8.10583041723135</v>
      </c>
      <c r="T55" s="3">
        <v>39217</v>
      </c>
      <c r="U55" s="3" t="s">
        <v>83</v>
      </c>
    </row>
    <row r="56" spans="1:21" ht="12" customHeight="1">
      <c r="A56" s="1">
        <v>55</v>
      </c>
      <c r="B56" s="4">
        <v>51</v>
      </c>
      <c r="C56" s="4">
        <f ca="1" t="shared" si="1"/>
        <v>30</v>
      </c>
      <c r="D56" s="1">
        <f ca="1" t="shared" si="2"/>
        <v>1</v>
      </c>
      <c r="E56" s="1" t="str">
        <f ca="1" t="shared" si="3"/>
        <v>Control</v>
      </c>
      <c r="F56" s="7">
        <f ca="1" t="shared" si="4"/>
        <v>3</v>
      </c>
      <c r="G56" s="1">
        <f ca="1" t="shared" si="5"/>
        <v>1</v>
      </c>
      <c r="H56" s="8">
        <f ca="1" t="shared" si="6"/>
        <v>4.630746080954494</v>
      </c>
      <c r="I56" s="8">
        <f ca="1" t="shared" si="7"/>
        <v>3.9492635424014653</v>
      </c>
      <c r="J56" s="9">
        <f t="shared" si="0"/>
        <v>39437</v>
      </c>
      <c r="K56" s="10" t="str">
        <f ca="1" t="shared" si="8"/>
        <v>12/21/2007</v>
      </c>
      <c r="L56" s="3">
        <v>55</v>
      </c>
      <c r="M56" s="4">
        <v>31</v>
      </c>
      <c r="N56" s="3">
        <v>1</v>
      </c>
      <c r="O56" s="3" t="s">
        <v>30</v>
      </c>
      <c r="P56" s="3">
        <v>6</v>
      </c>
      <c r="Q56" s="3">
        <v>2</v>
      </c>
      <c r="R56" s="3">
        <v>5.295530501832283</v>
      </c>
      <c r="S56" s="3">
        <v>3.836346649021446</v>
      </c>
      <c r="T56" s="3">
        <v>36100</v>
      </c>
      <c r="U56" s="3" t="s">
        <v>84</v>
      </c>
    </row>
    <row r="57" spans="1:21" ht="12" customHeight="1">
      <c r="A57" s="1">
        <v>56</v>
      </c>
      <c r="B57" s="4">
        <v>44</v>
      </c>
      <c r="C57" s="4">
        <f ca="1" t="shared" si="1"/>
        <v>45</v>
      </c>
      <c r="D57" s="1">
        <f ca="1" t="shared" si="2"/>
        <v>1</v>
      </c>
      <c r="E57" s="1" t="str">
        <f ca="1" t="shared" si="3"/>
        <v>Control</v>
      </c>
      <c r="F57" s="7">
        <f ca="1" t="shared" si="4"/>
        <v>4</v>
      </c>
      <c r="G57" s="1">
        <f ca="1" t="shared" si="5"/>
        <v>1</v>
      </c>
      <c r="H57" s="8">
        <f ca="1" t="shared" si="6"/>
        <v>4.507744093768936</v>
      </c>
      <c r="I57" s="8">
        <f ca="1" t="shared" si="7"/>
        <v>5.880110366893183</v>
      </c>
      <c r="J57" s="9">
        <f t="shared" si="0"/>
        <v>35018</v>
      </c>
      <c r="K57" s="10" t="str">
        <f ca="1" t="shared" si="8"/>
        <v>11/15/1995</v>
      </c>
      <c r="L57" s="3">
        <v>56</v>
      </c>
      <c r="M57" s="4">
        <v>53</v>
      </c>
      <c r="N57" s="3">
        <v>0</v>
      </c>
      <c r="O57" s="3" t="s">
        <v>32</v>
      </c>
      <c r="P57" s="3">
        <v>1</v>
      </c>
      <c r="Q57" s="3">
        <v>1</v>
      </c>
      <c r="R57" s="3">
        <v>3.516489376082175</v>
      </c>
      <c r="S57" s="3">
        <v>4.818731713561917</v>
      </c>
      <c r="T57" s="3">
        <v>40753</v>
      </c>
      <c r="U57" s="3" t="s">
        <v>85</v>
      </c>
    </row>
    <row r="58" spans="1:21" ht="12" customHeight="1">
      <c r="A58" s="1">
        <v>57</v>
      </c>
      <c r="B58" s="4">
        <v>44</v>
      </c>
      <c r="C58" s="4">
        <f ca="1" t="shared" si="1"/>
        <v>29</v>
      </c>
      <c r="D58" s="1">
        <f ca="1" t="shared" si="2"/>
        <v>0</v>
      </c>
      <c r="E58" s="1" t="str">
        <f ca="1" t="shared" si="3"/>
        <v>Control</v>
      </c>
      <c r="F58" s="7">
        <f ca="1" t="shared" si="4"/>
        <v>7</v>
      </c>
      <c r="G58" s="1">
        <f ca="1" t="shared" si="5"/>
        <v>2</v>
      </c>
      <c r="H58" s="8">
        <f ca="1" t="shared" si="6"/>
        <v>6.6336325268166245</v>
      </c>
      <c r="I58" s="8">
        <f ca="1" t="shared" si="7"/>
        <v>8.167693161053712</v>
      </c>
      <c r="J58" s="9">
        <f t="shared" si="0"/>
        <v>39490</v>
      </c>
      <c r="K58" s="10" t="str">
        <f ca="1" t="shared" si="8"/>
        <v>2/12/2008</v>
      </c>
      <c r="L58" s="3">
        <v>57</v>
      </c>
      <c r="M58" s="4">
        <v>30</v>
      </c>
      <c r="N58" s="3">
        <v>1</v>
      </c>
      <c r="O58" s="3" t="s">
        <v>28</v>
      </c>
      <c r="P58" s="3">
        <v>4</v>
      </c>
      <c r="Q58" s="3">
        <v>1</v>
      </c>
      <c r="R58" s="3">
        <v>7.381953112939853</v>
      </c>
      <c r="S58" s="3">
        <v>8.144468481573181</v>
      </c>
      <c r="T58" s="3">
        <v>36211</v>
      </c>
      <c r="U58" s="3" t="s">
        <v>86</v>
      </c>
    </row>
    <row r="59" spans="1:21" ht="12" customHeight="1">
      <c r="A59" s="1">
        <v>58</v>
      </c>
      <c r="B59" s="4">
        <v>58</v>
      </c>
      <c r="C59" s="4">
        <f ca="1" t="shared" si="1"/>
        <v>24</v>
      </c>
      <c r="D59" s="1">
        <f ca="1" t="shared" si="2"/>
        <v>1</v>
      </c>
      <c r="E59" s="1" t="str">
        <f ca="1" t="shared" si="3"/>
        <v>Treatment 2</v>
      </c>
      <c r="F59" s="7">
        <f ca="1" t="shared" si="4"/>
        <v>4</v>
      </c>
      <c r="G59" s="1">
        <f ca="1" t="shared" si="5"/>
        <v>2</v>
      </c>
      <c r="H59" s="8">
        <f ca="1" t="shared" si="6"/>
        <v>6.526324526106641</v>
      </c>
      <c r="I59" s="8">
        <f ca="1" t="shared" si="7"/>
        <v>8.628234192426866</v>
      </c>
      <c r="J59" s="9">
        <f t="shared" si="0"/>
        <v>34956</v>
      </c>
      <c r="K59" s="10" t="str">
        <f ca="1" t="shared" si="8"/>
        <v>9/14/1995</v>
      </c>
      <c r="L59" s="3">
        <v>58</v>
      </c>
      <c r="M59" s="4">
        <v>37</v>
      </c>
      <c r="N59" s="3">
        <v>1</v>
      </c>
      <c r="O59" s="3" t="s">
        <v>32</v>
      </c>
      <c r="P59" s="3">
        <v>6</v>
      </c>
      <c r="Q59" s="3">
        <v>2</v>
      </c>
      <c r="R59" s="3">
        <v>6.3365226868377835</v>
      </c>
      <c r="S59" s="3">
        <v>6.168729975354099</v>
      </c>
      <c r="T59" s="3">
        <v>37567</v>
      </c>
      <c r="U59" s="3" t="s">
        <v>87</v>
      </c>
    </row>
    <row r="60" spans="1:21" ht="12" customHeight="1">
      <c r="A60" s="1">
        <v>59</v>
      </c>
      <c r="B60" s="4">
        <v>54</v>
      </c>
      <c r="C60" s="4">
        <f ca="1" t="shared" si="1"/>
        <v>37</v>
      </c>
      <c r="D60" s="1">
        <f ca="1" t="shared" si="2"/>
        <v>1</v>
      </c>
      <c r="E60" s="1" t="str">
        <f ca="1" t="shared" si="3"/>
        <v>Treatment 1</v>
      </c>
      <c r="F60" s="7">
        <f ca="1" t="shared" si="4"/>
        <v>5</v>
      </c>
      <c r="G60" s="1">
        <f ca="1" t="shared" si="5"/>
        <v>1</v>
      </c>
      <c r="H60" s="8">
        <f ca="1" t="shared" si="6"/>
        <v>8.191501799433636</v>
      </c>
      <c r="I60" s="8">
        <f ca="1" t="shared" si="7"/>
        <v>8.246433942168707</v>
      </c>
      <c r="J60" s="9">
        <f t="shared" si="0"/>
        <v>36393</v>
      </c>
      <c r="K60" s="10" t="str">
        <f ca="1" t="shared" si="8"/>
        <v>8/21/1999</v>
      </c>
      <c r="L60" s="3">
        <v>59</v>
      </c>
      <c r="M60" s="4">
        <v>30</v>
      </c>
      <c r="N60" s="3">
        <v>1</v>
      </c>
      <c r="O60" s="3" t="s">
        <v>30</v>
      </c>
      <c r="P60" s="3">
        <v>3</v>
      </c>
      <c r="Q60" s="3">
        <v>2</v>
      </c>
      <c r="R60" s="3">
        <v>5.150182724820769</v>
      </c>
      <c r="S60" s="3">
        <v>5.643571284467098</v>
      </c>
      <c r="T60" s="3">
        <v>40469</v>
      </c>
      <c r="U60" s="3" t="s">
        <v>88</v>
      </c>
    </row>
    <row r="61" spans="1:21" ht="12" customHeight="1">
      <c r="A61" s="1">
        <v>60</v>
      </c>
      <c r="B61" s="4">
        <v>25</v>
      </c>
      <c r="C61" s="4">
        <f ca="1" t="shared" si="1"/>
        <v>28</v>
      </c>
      <c r="D61" s="1">
        <f ca="1" t="shared" si="2"/>
        <v>1</v>
      </c>
      <c r="E61" s="1" t="str">
        <f ca="1" t="shared" si="3"/>
        <v>Treatment 1</v>
      </c>
      <c r="F61" s="7">
        <f ca="1" t="shared" si="4"/>
        <v>7</v>
      </c>
      <c r="G61" s="1">
        <f ca="1" t="shared" si="5"/>
        <v>2</v>
      </c>
      <c r="H61" s="8">
        <f ca="1" t="shared" si="6"/>
        <v>8.86978467884347</v>
      </c>
      <c r="I61" s="8">
        <f ca="1" t="shared" si="7"/>
        <v>6.884565904697828</v>
      </c>
      <c r="J61" s="9">
        <f t="shared" si="0"/>
        <v>35111</v>
      </c>
      <c r="K61" s="10" t="str">
        <f ca="1" t="shared" si="8"/>
        <v>2/16/1996</v>
      </c>
      <c r="L61" s="3">
        <v>60</v>
      </c>
      <c r="M61" s="4">
        <v>36</v>
      </c>
      <c r="N61" s="3">
        <v>1</v>
      </c>
      <c r="O61" s="3" t="s">
        <v>28</v>
      </c>
      <c r="P61" s="3">
        <v>1</v>
      </c>
      <c r="Q61" s="3">
        <v>2</v>
      </c>
      <c r="R61" s="3">
        <v>2.7608887649935894</v>
      </c>
      <c r="S61" s="3">
        <v>6.276623696565785</v>
      </c>
      <c r="T61" s="3">
        <v>35240</v>
      </c>
      <c r="U61" s="3" t="s">
        <v>89</v>
      </c>
    </row>
    <row r="62" spans="1:21" ht="12" customHeight="1">
      <c r="A62" s="1">
        <v>61</v>
      </c>
      <c r="B62" s="4">
        <v>40</v>
      </c>
      <c r="C62" s="4">
        <f ca="1" t="shared" si="1"/>
        <v>33</v>
      </c>
      <c r="D62" s="1">
        <f ca="1" t="shared" si="2"/>
        <v>1</v>
      </c>
      <c r="E62" s="1" t="str">
        <f ca="1" t="shared" si="3"/>
        <v>Control</v>
      </c>
      <c r="F62" s="7">
        <f ca="1" t="shared" si="4"/>
        <v>6</v>
      </c>
      <c r="G62" s="1">
        <f ca="1" t="shared" si="5"/>
        <v>2</v>
      </c>
      <c r="H62" s="8">
        <f ca="1" t="shared" si="6"/>
        <v>7.553507991462562</v>
      </c>
      <c r="I62" s="8">
        <f ca="1" t="shared" si="7"/>
        <v>4.066751867574212</v>
      </c>
      <c r="J62" s="9">
        <f t="shared" si="0"/>
        <v>35918</v>
      </c>
      <c r="K62" s="10" t="str">
        <f ca="1" t="shared" si="8"/>
        <v>5/3/1998</v>
      </c>
      <c r="L62" s="3">
        <v>61</v>
      </c>
      <c r="M62" s="4">
        <v>23</v>
      </c>
      <c r="N62" s="3">
        <v>0</v>
      </c>
      <c r="O62" s="3" t="s">
        <v>32</v>
      </c>
      <c r="P62" s="3">
        <v>1</v>
      </c>
      <c r="Q62" s="3">
        <v>1</v>
      </c>
      <c r="R62" s="3">
        <v>5.035269855402426</v>
      </c>
      <c r="S62" s="3">
        <v>5.456422197139058</v>
      </c>
      <c r="T62" s="3">
        <v>35460</v>
      </c>
      <c r="U62" s="3" t="s">
        <v>90</v>
      </c>
    </row>
    <row r="63" spans="1:21" ht="12" customHeight="1">
      <c r="A63" s="1">
        <v>62</v>
      </c>
      <c r="B63" s="4">
        <v>59</v>
      </c>
      <c r="C63" s="4">
        <f ca="1" t="shared" si="1"/>
        <v>53</v>
      </c>
      <c r="D63" s="1">
        <f ca="1" t="shared" si="2"/>
        <v>1</v>
      </c>
      <c r="E63" s="1" t="str">
        <f ca="1" t="shared" si="3"/>
        <v>Treatment 1</v>
      </c>
      <c r="F63" s="7">
        <f ca="1" t="shared" si="4"/>
        <v>5</v>
      </c>
      <c r="G63" s="1">
        <f ca="1" t="shared" si="5"/>
        <v>1</v>
      </c>
      <c r="H63" s="8">
        <f ca="1" t="shared" si="6"/>
        <v>6.8011778596581465</v>
      </c>
      <c r="I63" s="8">
        <f ca="1" t="shared" si="7"/>
        <v>7.690860616364539</v>
      </c>
      <c r="J63" s="9">
        <f t="shared" si="0"/>
        <v>38292</v>
      </c>
      <c r="K63" s="10" t="str">
        <f ca="1" t="shared" si="8"/>
        <v>11/1/2004</v>
      </c>
      <c r="L63" s="3">
        <v>62</v>
      </c>
      <c r="M63" s="4">
        <v>27</v>
      </c>
      <c r="N63" s="3">
        <v>1</v>
      </c>
      <c r="O63" s="3" t="s">
        <v>30</v>
      </c>
      <c r="P63" s="3">
        <v>7</v>
      </c>
      <c r="Q63" s="3">
        <v>2</v>
      </c>
      <c r="R63" s="3">
        <v>8.121023046231906</v>
      </c>
      <c r="S63" s="3">
        <v>7.5186973989915895</v>
      </c>
      <c r="T63" s="3">
        <v>33863</v>
      </c>
      <c r="U63" s="3" t="s">
        <v>91</v>
      </c>
    </row>
    <row r="64" spans="1:21" ht="12" customHeight="1">
      <c r="A64" s="1">
        <v>63</v>
      </c>
      <c r="B64" s="4">
        <v>62</v>
      </c>
      <c r="C64" s="4">
        <f ca="1" t="shared" si="1"/>
        <v>27</v>
      </c>
      <c r="D64" s="1">
        <f ca="1" t="shared" si="2"/>
        <v>0</v>
      </c>
      <c r="E64" s="1" t="str">
        <f ca="1" t="shared" si="3"/>
        <v>Control</v>
      </c>
      <c r="F64" s="7">
        <f ca="1" t="shared" si="4"/>
        <v>3</v>
      </c>
      <c r="G64" s="1">
        <f ca="1" t="shared" si="5"/>
        <v>2</v>
      </c>
      <c r="H64" s="8">
        <f ca="1" t="shared" si="6"/>
        <v>6.345162930422013</v>
      </c>
      <c r="I64" s="8">
        <f ca="1" t="shared" si="7"/>
        <v>2.437812430114219</v>
      </c>
      <c r="J64" s="9">
        <f t="shared" si="0"/>
        <v>39137</v>
      </c>
      <c r="K64" s="10" t="str">
        <f ca="1" t="shared" si="8"/>
        <v>2/24/2007</v>
      </c>
      <c r="L64" s="3">
        <v>63</v>
      </c>
      <c r="M64" s="4">
        <v>28</v>
      </c>
      <c r="N64" s="3">
        <v>1</v>
      </c>
      <c r="O64" s="3" t="s">
        <v>28</v>
      </c>
      <c r="P64" s="3">
        <v>7</v>
      </c>
      <c r="Q64" s="3">
        <v>1</v>
      </c>
      <c r="R64" s="3">
        <v>7.039729266014291</v>
      </c>
      <c r="S64" s="3">
        <v>6.491602035183593</v>
      </c>
      <c r="T64" s="3">
        <v>40125</v>
      </c>
      <c r="U64" s="3" t="s">
        <v>92</v>
      </c>
    </row>
    <row r="65" spans="1:21" ht="12" customHeight="1">
      <c r="A65" s="1">
        <v>64</v>
      </c>
      <c r="B65" s="4">
        <v>56</v>
      </c>
      <c r="C65" s="4">
        <f ca="1" t="shared" si="1"/>
        <v>50</v>
      </c>
      <c r="D65" s="1">
        <f ca="1" t="shared" si="2"/>
        <v>1</v>
      </c>
      <c r="E65" s="1" t="str">
        <f ca="1" t="shared" si="3"/>
        <v>Control</v>
      </c>
      <c r="F65" s="7">
        <f ca="1" t="shared" si="4"/>
        <v>7</v>
      </c>
      <c r="G65" s="1">
        <f ca="1" t="shared" si="5"/>
        <v>2</v>
      </c>
      <c r="H65" s="8">
        <f ca="1" t="shared" si="6"/>
        <v>6.9481533849271955</v>
      </c>
      <c r="I65" s="8">
        <f ca="1" t="shared" si="7"/>
        <v>3.689054350289185</v>
      </c>
      <c r="J65" s="9">
        <f t="shared" si="0"/>
        <v>40764</v>
      </c>
      <c r="K65" s="10" t="str">
        <f ca="1" t="shared" si="8"/>
        <v>8/9/2011</v>
      </c>
      <c r="L65" s="3">
        <v>64</v>
      </c>
      <c r="M65" s="4">
        <v>35</v>
      </c>
      <c r="N65" s="3">
        <v>0</v>
      </c>
      <c r="O65" s="3" t="s">
        <v>32</v>
      </c>
      <c r="P65" s="3">
        <v>6</v>
      </c>
      <c r="Q65" s="3">
        <v>2</v>
      </c>
      <c r="R65" s="3">
        <v>5.969895908617215</v>
      </c>
      <c r="S65" s="3">
        <v>8.755538148439378</v>
      </c>
      <c r="T65" s="3">
        <v>34729</v>
      </c>
      <c r="U65" s="3" t="s">
        <v>93</v>
      </c>
    </row>
    <row r="66" spans="1:21" ht="12" customHeight="1">
      <c r="A66" s="1">
        <v>65</v>
      </c>
      <c r="B66" s="4">
        <v>43</v>
      </c>
      <c r="C66" s="4">
        <f ca="1" t="shared" si="1"/>
        <v>31</v>
      </c>
      <c r="D66" s="1">
        <f ca="1" t="shared" si="2"/>
        <v>1</v>
      </c>
      <c r="E66" s="1" t="str">
        <f ca="1" t="shared" si="3"/>
        <v>Control</v>
      </c>
      <c r="F66" s="7">
        <f ca="1" t="shared" si="4"/>
        <v>4</v>
      </c>
      <c r="G66" s="1">
        <f ca="1" t="shared" si="5"/>
        <v>1</v>
      </c>
      <c r="H66" s="8">
        <f ca="1" t="shared" si="6"/>
        <v>7.482152540621419</v>
      </c>
      <c r="I66" s="8">
        <f ca="1" t="shared" si="7"/>
        <v>8.339647285188995</v>
      </c>
      <c r="J66" s="9">
        <f aca="true" t="shared" si="9" ref="J66:J129">K66*1</f>
        <v>39441</v>
      </c>
      <c r="K66" s="10" t="str">
        <f ca="1" t="shared" si="8"/>
        <v>12/25/2007</v>
      </c>
      <c r="L66" s="3">
        <v>65</v>
      </c>
      <c r="M66" s="4">
        <v>30</v>
      </c>
      <c r="N66" s="3">
        <v>0</v>
      </c>
      <c r="O66" s="3" t="s">
        <v>30</v>
      </c>
      <c r="P66" s="3">
        <v>6</v>
      </c>
      <c r="Q66" s="3">
        <v>2</v>
      </c>
      <c r="R66" s="3">
        <v>6.007756054848066</v>
      </c>
      <c r="S66" s="3">
        <v>9.671568422685555</v>
      </c>
      <c r="T66" s="3">
        <v>39424</v>
      </c>
      <c r="U66" s="3" t="s">
        <v>94</v>
      </c>
    </row>
    <row r="67" spans="1:21" ht="12" customHeight="1">
      <c r="A67" s="1">
        <v>66</v>
      </c>
      <c r="B67" s="4">
        <v>59</v>
      </c>
      <c r="C67" s="4">
        <f aca="true" ca="1" t="shared" si="10" ref="C67:C130">TRUNC(18+H67*RAND()*2+(10-H67)*RAND()*8)</f>
        <v>28</v>
      </c>
      <c r="D67" s="1">
        <f aca="true" ca="1" t="shared" si="11" ref="D67:D130">(RAND()&gt;0.5)*1</f>
        <v>0</v>
      </c>
      <c r="E67" s="1" t="str">
        <f aca="true" ca="1" t="shared" si="12" ref="E67:E130">IF(RAND()&gt;0.6,"Control",IF(RAND()&gt;0.3,"Treatment 1","Treatment 2"))</f>
        <v>Control</v>
      </c>
      <c r="F67" s="7">
        <f aca="true" ca="1" t="shared" si="13" ref="F67:F130">MIN(MAX(TRUNC(RAND()*7+B67/30),1),7)</f>
        <v>6</v>
      </c>
      <c r="G67" s="1">
        <f aca="true" ca="1" t="shared" si="14" ref="G67:G130">IF(RAND()&gt;0.5,1,2)</f>
        <v>1</v>
      </c>
      <c r="H67" s="8">
        <f aca="true" ca="1" t="shared" si="15" ref="H67:H130">(RAND()*7+F67+1)/15*10</f>
        <v>5.072146396204234</v>
      </c>
      <c r="I67" s="8">
        <f aca="true" ca="1" t="shared" si="16" ref="I67:I130">IF(E67="Control",H67+(RAND()*6-4),IF(E67="Treatment 1",H67+(RAND()*6-3),H67+(RAND()*6-2)))</f>
        <v>6.74025229197327</v>
      </c>
      <c r="J67" s="9">
        <f t="shared" si="9"/>
        <v>40096</v>
      </c>
      <c r="K67" s="10" t="str">
        <f aca="true" ca="1" t="shared" si="17" ref="K67:K130">CONCATENATE(TRUNC(RAND()*12,0)+1,"/",TRUNC(RAND()*30,0)+1,"/",TRUNC(RAND()*20,0)+1992)</f>
        <v>10/10/2009</v>
      </c>
      <c r="L67" s="3">
        <v>66</v>
      </c>
      <c r="M67" s="4">
        <v>30</v>
      </c>
      <c r="N67" s="3">
        <v>1</v>
      </c>
      <c r="O67" s="3" t="s">
        <v>30</v>
      </c>
      <c r="P67" s="3">
        <v>2</v>
      </c>
      <c r="Q67" s="3">
        <v>1</v>
      </c>
      <c r="R67" s="3">
        <v>6.144194857783546</v>
      </c>
      <c r="S67" s="3">
        <v>4.3956869910608924</v>
      </c>
      <c r="T67" s="3">
        <v>35108</v>
      </c>
      <c r="U67" s="3" t="s">
        <v>95</v>
      </c>
    </row>
    <row r="68" spans="1:21" ht="12" customHeight="1">
      <c r="A68" s="1">
        <v>67</v>
      </c>
      <c r="B68" s="4">
        <v>53</v>
      </c>
      <c r="C68" s="4">
        <f ca="1" t="shared" si="10"/>
        <v>35</v>
      </c>
      <c r="D68" s="1">
        <f ca="1" t="shared" si="11"/>
        <v>1</v>
      </c>
      <c r="E68" s="1" t="str">
        <f ca="1" t="shared" si="12"/>
        <v>Treatment 2</v>
      </c>
      <c r="F68" s="7">
        <f ca="1" t="shared" si="13"/>
        <v>6</v>
      </c>
      <c r="G68" s="1">
        <f ca="1" t="shared" si="14"/>
        <v>1</v>
      </c>
      <c r="H68" s="8">
        <f ca="1" t="shared" si="15"/>
        <v>8.729621345598508</v>
      </c>
      <c r="I68" s="8">
        <f ca="1" t="shared" si="16"/>
        <v>10.425208433056856</v>
      </c>
      <c r="J68" s="9">
        <f t="shared" si="9"/>
        <v>34060</v>
      </c>
      <c r="K68" s="10" t="str">
        <f ca="1" t="shared" si="17"/>
        <v>4/1/1993</v>
      </c>
      <c r="L68" s="3">
        <v>67</v>
      </c>
      <c r="M68" s="4">
        <v>40</v>
      </c>
      <c r="N68" s="3">
        <v>0</v>
      </c>
      <c r="O68" s="3" t="s">
        <v>32</v>
      </c>
      <c r="P68" s="3">
        <v>4</v>
      </c>
      <c r="Q68" s="3">
        <v>1</v>
      </c>
      <c r="R68" s="3">
        <v>4.84556516853653</v>
      </c>
      <c r="S68" s="3">
        <v>4.202346255709732</v>
      </c>
      <c r="T68" s="3">
        <v>33604</v>
      </c>
      <c r="U68" s="3" t="s">
        <v>96</v>
      </c>
    </row>
    <row r="69" spans="1:21" ht="12" customHeight="1">
      <c r="A69" s="1">
        <v>68</v>
      </c>
      <c r="B69" s="4">
        <v>51</v>
      </c>
      <c r="C69" s="4">
        <f ca="1" t="shared" si="10"/>
        <v>64</v>
      </c>
      <c r="D69" s="1">
        <f ca="1" t="shared" si="11"/>
        <v>0</v>
      </c>
      <c r="E69" s="1" t="str">
        <f ca="1" t="shared" si="12"/>
        <v>Treatment 1</v>
      </c>
      <c r="F69" s="7">
        <f ca="1" t="shared" si="13"/>
        <v>4</v>
      </c>
      <c r="G69" s="1">
        <f ca="1" t="shared" si="14"/>
        <v>2</v>
      </c>
      <c r="H69" s="8">
        <f ca="1" t="shared" si="15"/>
        <v>4.844370171054701</v>
      </c>
      <c r="I69" s="8">
        <f ca="1" t="shared" si="16"/>
        <v>7.567403486806948</v>
      </c>
      <c r="J69" s="9">
        <f t="shared" si="9"/>
        <v>34481</v>
      </c>
      <c r="K69" s="10" t="str">
        <f ca="1" t="shared" si="17"/>
        <v>5/27/1994</v>
      </c>
      <c r="L69" s="3">
        <v>68</v>
      </c>
      <c r="M69" s="4">
        <v>24</v>
      </c>
      <c r="N69" s="3">
        <v>0</v>
      </c>
      <c r="O69" s="3" t="s">
        <v>30</v>
      </c>
      <c r="P69" s="3">
        <v>7</v>
      </c>
      <c r="Q69" s="3">
        <v>2</v>
      </c>
      <c r="R69" s="3">
        <v>9.441274004348504</v>
      </c>
      <c r="S69" s="3">
        <v>7.950547678903552</v>
      </c>
      <c r="T69" s="3">
        <v>37678</v>
      </c>
      <c r="U69" s="3" t="s">
        <v>97</v>
      </c>
    </row>
    <row r="70" spans="1:21" ht="12" customHeight="1">
      <c r="A70" s="1">
        <v>69</v>
      </c>
      <c r="B70" s="4">
        <v>38</v>
      </c>
      <c r="C70" s="4">
        <f ca="1" t="shared" si="10"/>
        <v>32</v>
      </c>
      <c r="D70" s="1">
        <f ca="1" t="shared" si="11"/>
        <v>1</v>
      </c>
      <c r="E70" s="1" t="str">
        <f ca="1" t="shared" si="12"/>
        <v>Control</v>
      </c>
      <c r="F70" s="7">
        <f ca="1" t="shared" si="13"/>
        <v>2</v>
      </c>
      <c r="G70" s="1">
        <f ca="1" t="shared" si="14"/>
        <v>2</v>
      </c>
      <c r="H70" s="8">
        <f ca="1" t="shared" si="15"/>
        <v>4.590179526015884</v>
      </c>
      <c r="I70" s="8">
        <f ca="1" t="shared" si="16"/>
        <v>4.4572502443734106</v>
      </c>
      <c r="J70" s="9">
        <f t="shared" si="9"/>
        <v>35485</v>
      </c>
      <c r="K70" s="10" t="str">
        <f ca="1" t="shared" si="17"/>
        <v>2/24/1997</v>
      </c>
      <c r="L70" s="3">
        <v>69</v>
      </c>
      <c r="M70" s="4">
        <v>41</v>
      </c>
      <c r="N70" s="3">
        <v>1</v>
      </c>
      <c r="O70" s="3" t="s">
        <v>32</v>
      </c>
      <c r="P70" s="3">
        <v>5</v>
      </c>
      <c r="Q70" s="3">
        <v>2</v>
      </c>
      <c r="R70" s="3">
        <v>4.92646788665519</v>
      </c>
      <c r="S70" s="3">
        <v>7.258947540124685</v>
      </c>
      <c r="T70" s="3">
        <v>39480</v>
      </c>
      <c r="U70" s="3" t="s">
        <v>98</v>
      </c>
    </row>
    <row r="71" spans="1:21" ht="12" customHeight="1">
      <c r="A71" s="1">
        <v>70</v>
      </c>
      <c r="B71" s="4">
        <v>52</v>
      </c>
      <c r="C71" s="4">
        <f ca="1" t="shared" si="10"/>
        <v>37</v>
      </c>
      <c r="D71" s="1">
        <f ca="1" t="shared" si="11"/>
        <v>1</v>
      </c>
      <c r="E71" s="1" t="str">
        <f ca="1" t="shared" si="12"/>
        <v>Control</v>
      </c>
      <c r="F71" s="7">
        <f ca="1" t="shared" si="13"/>
        <v>1</v>
      </c>
      <c r="G71" s="1">
        <f ca="1" t="shared" si="14"/>
        <v>1</v>
      </c>
      <c r="H71" s="8">
        <f ca="1" t="shared" si="15"/>
        <v>5.987837125917168</v>
      </c>
      <c r="I71" s="8">
        <f ca="1" t="shared" si="16"/>
        <v>5.376877377834532</v>
      </c>
      <c r="J71" s="9">
        <f t="shared" si="9"/>
        <v>38588</v>
      </c>
      <c r="K71" s="10" t="str">
        <f ca="1" t="shared" si="17"/>
        <v>8/24/2005</v>
      </c>
      <c r="L71" s="3">
        <v>70</v>
      </c>
      <c r="M71" s="4">
        <v>33</v>
      </c>
      <c r="N71" s="3">
        <v>1</v>
      </c>
      <c r="O71" s="3" t="s">
        <v>32</v>
      </c>
      <c r="P71" s="3">
        <v>6</v>
      </c>
      <c r="Q71" s="3">
        <v>2</v>
      </c>
      <c r="R71" s="3">
        <v>9.294612488620302</v>
      </c>
      <c r="S71" s="3">
        <v>8.10031459731771</v>
      </c>
      <c r="T71" s="3">
        <v>34436</v>
      </c>
      <c r="U71" s="3" t="s">
        <v>99</v>
      </c>
    </row>
    <row r="72" spans="1:21" ht="12" customHeight="1">
      <c r="A72" s="1">
        <v>71</v>
      </c>
      <c r="B72" s="4">
        <v>47</v>
      </c>
      <c r="C72" s="4">
        <f ca="1" t="shared" si="10"/>
        <v>59</v>
      </c>
      <c r="D72" s="1">
        <f ca="1" t="shared" si="11"/>
        <v>1</v>
      </c>
      <c r="E72" s="1" t="str">
        <f ca="1" t="shared" si="12"/>
        <v>Treatment 1</v>
      </c>
      <c r="F72" s="7">
        <f ca="1" t="shared" si="13"/>
        <v>2</v>
      </c>
      <c r="G72" s="1">
        <f ca="1" t="shared" si="14"/>
        <v>1</v>
      </c>
      <c r="H72" s="8">
        <f ca="1" t="shared" si="15"/>
        <v>3.850286475474147</v>
      </c>
      <c r="I72" s="8">
        <f ca="1" t="shared" si="16"/>
        <v>4.088755066193049</v>
      </c>
      <c r="J72" s="9">
        <f t="shared" si="9"/>
        <v>34294</v>
      </c>
      <c r="K72" s="10" t="str">
        <f ca="1" t="shared" si="17"/>
        <v>11/21/1993</v>
      </c>
      <c r="L72" s="3">
        <v>71</v>
      </c>
      <c r="M72" s="4">
        <v>40</v>
      </c>
      <c r="N72" s="3">
        <v>0</v>
      </c>
      <c r="O72" s="3" t="s">
        <v>32</v>
      </c>
      <c r="P72" s="3">
        <v>5</v>
      </c>
      <c r="Q72" s="3">
        <v>2</v>
      </c>
      <c r="R72" s="3">
        <v>5.852562250721528</v>
      </c>
      <c r="S72" s="3">
        <v>6.660593398882671</v>
      </c>
      <c r="T72" s="3">
        <v>34045</v>
      </c>
      <c r="U72" s="3" t="s">
        <v>100</v>
      </c>
    </row>
    <row r="73" spans="1:21" ht="12" customHeight="1">
      <c r="A73" s="1">
        <v>72</v>
      </c>
      <c r="B73" s="4">
        <v>65</v>
      </c>
      <c r="C73" s="4">
        <f ca="1" t="shared" si="10"/>
        <v>36</v>
      </c>
      <c r="D73" s="1">
        <f ca="1" t="shared" si="11"/>
        <v>1</v>
      </c>
      <c r="E73" s="1" t="str">
        <f ca="1" t="shared" si="12"/>
        <v>Control</v>
      </c>
      <c r="F73" s="7">
        <f ca="1" t="shared" si="13"/>
        <v>4</v>
      </c>
      <c r="G73" s="1">
        <f ca="1" t="shared" si="14"/>
        <v>1</v>
      </c>
      <c r="H73" s="8">
        <f ca="1" t="shared" si="15"/>
        <v>5.901401581326169</v>
      </c>
      <c r="I73" s="8">
        <f ca="1" t="shared" si="16"/>
        <v>2.5688258525477656</v>
      </c>
      <c r="J73" s="9">
        <f t="shared" si="9"/>
        <v>34433</v>
      </c>
      <c r="K73" s="10" t="str">
        <f ca="1" t="shared" si="17"/>
        <v>4/9/1994</v>
      </c>
      <c r="L73" s="3">
        <v>72</v>
      </c>
      <c r="M73" s="4">
        <v>46</v>
      </c>
      <c r="N73" s="3">
        <v>1</v>
      </c>
      <c r="O73" s="3" t="s">
        <v>30</v>
      </c>
      <c r="P73" s="3">
        <v>3</v>
      </c>
      <c r="Q73" s="3">
        <v>1</v>
      </c>
      <c r="R73" s="3">
        <v>3.4705562653645288</v>
      </c>
      <c r="S73" s="3">
        <v>6.923621825170748</v>
      </c>
      <c r="T73" s="3">
        <v>34965</v>
      </c>
      <c r="U73" s="3" t="s">
        <v>101</v>
      </c>
    </row>
    <row r="74" spans="1:21" ht="12" customHeight="1">
      <c r="A74" s="1">
        <v>73</v>
      </c>
      <c r="B74" s="4">
        <v>47</v>
      </c>
      <c r="C74" s="4">
        <f ca="1" t="shared" si="10"/>
        <v>27</v>
      </c>
      <c r="D74" s="1">
        <f ca="1" t="shared" si="11"/>
        <v>0</v>
      </c>
      <c r="E74" s="1" t="str">
        <f ca="1" t="shared" si="12"/>
        <v>Treatment 1</v>
      </c>
      <c r="F74" s="7">
        <f ca="1" t="shared" si="13"/>
        <v>1</v>
      </c>
      <c r="G74" s="1">
        <f ca="1" t="shared" si="14"/>
        <v>1</v>
      </c>
      <c r="H74" s="8">
        <f ca="1" t="shared" si="15"/>
        <v>1.8530668070005927</v>
      </c>
      <c r="I74" s="8">
        <f ca="1" t="shared" si="16"/>
        <v>-0.45510473535819207</v>
      </c>
      <c r="J74" s="9">
        <f t="shared" si="9"/>
        <v>37950</v>
      </c>
      <c r="K74" s="10" t="str">
        <f ca="1" t="shared" si="17"/>
        <v>11/25/2003</v>
      </c>
      <c r="L74" s="3">
        <v>73</v>
      </c>
      <c r="M74" s="4">
        <v>34</v>
      </c>
      <c r="N74" s="3">
        <v>1</v>
      </c>
      <c r="O74" s="3" t="s">
        <v>32</v>
      </c>
      <c r="P74" s="3">
        <v>5</v>
      </c>
      <c r="Q74" s="3">
        <v>1</v>
      </c>
      <c r="R74" s="3">
        <v>4.795370267064648</v>
      </c>
      <c r="S74" s="3">
        <v>4.209176152731786</v>
      </c>
      <c r="T74" s="3">
        <v>36587</v>
      </c>
      <c r="U74" s="3" t="s">
        <v>102</v>
      </c>
    </row>
    <row r="75" spans="1:21" ht="12" customHeight="1">
      <c r="A75" s="1">
        <v>74</v>
      </c>
      <c r="B75" s="4">
        <v>50</v>
      </c>
      <c r="C75" s="4">
        <f ca="1" t="shared" si="10"/>
        <v>40</v>
      </c>
      <c r="D75" s="1">
        <f ca="1" t="shared" si="11"/>
        <v>0</v>
      </c>
      <c r="E75" s="1" t="str">
        <f ca="1" t="shared" si="12"/>
        <v>Control</v>
      </c>
      <c r="F75" s="7">
        <f ca="1" t="shared" si="13"/>
        <v>3</v>
      </c>
      <c r="G75" s="1">
        <f ca="1" t="shared" si="14"/>
        <v>1</v>
      </c>
      <c r="H75" s="8">
        <f ca="1" t="shared" si="15"/>
        <v>5.375374789953838</v>
      </c>
      <c r="I75" s="8">
        <f ca="1" t="shared" si="16"/>
        <v>1.4170919493058776</v>
      </c>
      <c r="J75" s="9">
        <f t="shared" si="9"/>
        <v>38521</v>
      </c>
      <c r="K75" s="10" t="str">
        <f ca="1" t="shared" si="17"/>
        <v>6/18/2005</v>
      </c>
      <c r="L75" s="3">
        <v>74</v>
      </c>
      <c r="M75" s="4">
        <v>38</v>
      </c>
      <c r="N75" s="3">
        <v>1</v>
      </c>
      <c r="O75" s="3" t="s">
        <v>28</v>
      </c>
      <c r="P75" s="3">
        <v>3</v>
      </c>
      <c r="Q75" s="3">
        <v>1</v>
      </c>
      <c r="R75" s="3">
        <v>5.277276862266512</v>
      </c>
      <c r="S75" s="3">
        <v>5.076532073853307</v>
      </c>
      <c r="T75" s="3">
        <v>36639</v>
      </c>
      <c r="U75" s="3" t="s">
        <v>103</v>
      </c>
    </row>
    <row r="76" spans="1:21" ht="12" customHeight="1">
      <c r="A76" s="1">
        <v>75</v>
      </c>
      <c r="B76" s="4">
        <v>47</v>
      </c>
      <c r="C76" s="4">
        <f ca="1" t="shared" si="10"/>
        <v>57</v>
      </c>
      <c r="D76" s="1">
        <f ca="1" t="shared" si="11"/>
        <v>1</v>
      </c>
      <c r="E76" s="1" t="str">
        <f ca="1" t="shared" si="12"/>
        <v>Control</v>
      </c>
      <c r="F76" s="7">
        <f ca="1" t="shared" si="13"/>
        <v>4</v>
      </c>
      <c r="G76" s="1">
        <f ca="1" t="shared" si="14"/>
        <v>2</v>
      </c>
      <c r="H76" s="8">
        <f ca="1" t="shared" si="15"/>
        <v>3.3827728147487264</v>
      </c>
      <c r="I76" s="8">
        <f ca="1" t="shared" si="16"/>
        <v>2.5315521935407594</v>
      </c>
      <c r="J76" s="9">
        <f t="shared" si="9"/>
        <v>39482</v>
      </c>
      <c r="K76" s="10" t="str">
        <f ca="1" t="shared" si="17"/>
        <v>2/4/2008</v>
      </c>
      <c r="L76" s="3">
        <v>75</v>
      </c>
      <c r="M76" s="4">
        <v>32</v>
      </c>
      <c r="N76" s="3">
        <v>1</v>
      </c>
      <c r="O76" s="3" t="s">
        <v>32</v>
      </c>
      <c r="P76" s="3">
        <v>5</v>
      </c>
      <c r="Q76" s="3">
        <v>1</v>
      </c>
      <c r="R76" s="3">
        <v>6.989278770931132</v>
      </c>
      <c r="S76" s="3">
        <v>8.407551814214283</v>
      </c>
      <c r="T76" s="3">
        <v>39694</v>
      </c>
      <c r="U76" s="3" t="s">
        <v>104</v>
      </c>
    </row>
    <row r="77" spans="1:21" ht="12" customHeight="1">
      <c r="A77" s="1">
        <v>76</v>
      </c>
      <c r="B77" s="4">
        <v>34</v>
      </c>
      <c r="C77" s="4">
        <f ca="1" t="shared" si="10"/>
        <v>36</v>
      </c>
      <c r="D77" s="1">
        <f ca="1" t="shared" si="11"/>
        <v>1</v>
      </c>
      <c r="E77" s="1" t="str">
        <f ca="1" t="shared" si="12"/>
        <v>Control</v>
      </c>
      <c r="F77" s="7">
        <f ca="1" t="shared" si="13"/>
        <v>3</v>
      </c>
      <c r="G77" s="1">
        <f ca="1" t="shared" si="14"/>
        <v>1</v>
      </c>
      <c r="H77" s="8">
        <f ca="1" t="shared" si="15"/>
        <v>5.863619120297379</v>
      </c>
      <c r="I77" s="8">
        <f ca="1" t="shared" si="16"/>
        <v>2.153595435990434</v>
      </c>
      <c r="J77" s="9">
        <f t="shared" si="9"/>
        <v>40761</v>
      </c>
      <c r="K77" s="10" t="str">
        <f ca="1" t="shared" si="17"/>
        <v>8/6/2011</v>
      </c>
      <c r="L77" s="3">
        <v>76</v>
      </c>
      <c r="M77" s="4">
        <v>20</v>
      </c>
      <c r="N77" s="3">
        <v>0</v>
      </c>
      <c r="O77" s="3" t="s">
        <v>30</v>
      </c>
      <c r="P77" s="3">
        <v>2</v>
      </c>
      <c r="Q77" s="3">
        <v>1</v>
      </c>
      <c r="R77" s="3">
        <v>3.8722793151859376</v>
      </c>
      <c r="S77" s="3">
        <v>2.8605854085786158</v>
      </c>
      <c r="T77" s="3">
        <v>38654</v>
      </c>
      <c r="U77" s="3" t="s">
        <v>105</v>
      </c>
    </row>
    <row r="78" spans="1:21" ht="12" customHeight="1">
      <c r="A78" s="1">
        <v>77</v>
      </c>
      <c r="B78" s="4">
        <v>43</v>
      </c>
      <c r="C78" s="4">
        <f ca="1" t="shared" si="10"/>
        <v>40</v>
      </c>
      <c r="D78" s="1">
        <f ca="1" t="shared" si="11"/>
        <v>1</v>
      </c>
      <c r="E78" s="1" t="str">
        <f ca="1" t="shared" si="12"/>
        <v>Treatment 1</v>
      </c>
      <c r="F78" s="7">
        <f ca="1" t="shared" si="13"/>
        <v>5</v>
      </c>
      <c r="G78" s="1">
        <f ca="1" t="shared" si="14"/>
        <v>1</v>
      </c>
      <c r="H78" s="8">
        <f ca="1" t="shared" si="15"/>
        <v>5.459035766016626</v>
      </c>
      <c r="I78" s="8">
        <f ca="1" t="shared" si="16"/>
        <v>7.981772207448843</v>
      </c>
      <c r="J78" s="9">
        <f t="shared" si="9"/>
        <v>35750</v>
      </c>
      <c r="K78" s="10" t="str">
        <f ca="1" t="shared" si="17"/>
        <v>11/16/1997</v>
      </c>
      <c r="L78" s="3">
        <v>77</v>
      </c>
      <c r="M78" s="4">
        <v>46</v>
      </c>
      <c r="N78" s="3">
        <v>0</v>
      </c>
      <c r="O78" s="3" t="s">
        <v>32</v>
      </c>
      <c r="P78" s="3">
        <v>6</v>
      </c>
      <c r="Q78" s="3">
        <v>2</v>
      </c>
      <c r="R78" s="3">
        <v>6.063345219115089</v>
      </c>
      <c r="S78" s="3">
        <v>10.024848660652456</v>
      </c>
      <c r="T78" s="3">
        <v>36761</v>
      </c>
      <c r="U78" s="3" t="s">
        <v>106</v>
      </c>
    </row>
    <row r="79" spans="1:21" ht="12" customHeight="1">
      <c r="A79" s="1">
        <v>78</v>
      </c>
      <c r="B79" s="4">
        <v>56</v>
      </c>
      <c r="C79" s="4">
        <f ca="1" t="shared" si="10"/>
        <v>50</v>
      </c>
      <c r="D79" s="1">
        <f ca="1" t="shared" si="11"/>
        <v>1</v>
      </c>
      <c r="E79" s="1" t="str">
        <f ca="1" t="shared" si="12"/>
        <v>Treatment 1</v>
      </c>
      <c r="F79" s="7">
        <f ca="1" t="shared" si="13"/>
        <v>7</v>
      </c>
      <c r="G79" s="1">
        <f ca="1" t="shared" si="14"/>
        <v>2</v>
      </c>
      <c r="H79" s="8">
        <f ca="1" t="shared" si="15"/>
        <v>6.439331899085809</v>
      </c>
      <c r="I79" s="8">
        <f ca="1" t="shared" si="16"/>
        <v>3.9843761644294657</v>
      </c>
      <c r="J79" s="9">
        <f t="shared" si="9"/>
        <v>34682</v>
      </c>
      <c r="K79" s="10" t="str">
        <f ca="1" t="shared" si="17"/>
        <v>12/14/1994</v>
      </c>
      <c r="L79" s="3">
        <v>78</v>
      </c>
      <c r="M79" s="4">
        <v>29</v>
      </c>
      <c r="N79" s="3">
        <v>1</v>
      </c>
      <c r="O79" s="3" t="s">
        <v>28</v>
      </c>
      <c r="P79" s="3">
        <v>3</v>
      </c>
      <c r="Q79" s="3">
        <v>1</v>
      </c>
      <c r="R79" s="3">
        <v>6.0988221749356875</v>
      </c>
      <c r="S79" s="3">
        <v>4.119768182076636</v>
      </c>
      <c r="T79" s="3">
        <v>40825</v>
      </c>
      <c r="U79" s="3" t="s">
        <v>107</v>
      </c>
    </row>
    <row r="80" spans="1:21" ht="12" customHeight="1">
      <c r="A80" s="1">
        <v>79</v>
      </c>
      <c r="B80" s="4">
        <v>64</v>
      </c>
      <c r="C80" s="4">
        <f ca="1" t="shared" si="10"/>
        <v>47</v>
      </c>
      <c r="D80" s="1">
        <f ca="1" t="shared" si="11"/>
        <v>1</v>
      </c>
      <c r="E80" s="1" t="str">
        <f ca="1" t="shared" si="12"/>
        <v>Treatment 2</v>
      </c>
      <c r="F80" s="7">
        <f ca="1" t="shared" si="13"/>
        <v>6</v>
      </c>
      <c r="G80" s="1">
        <f ca="1" t="shared" si="14"/>
        <v>1</v>
      </c>
      <c r="H80" s="8">
        <f ca="1" t="shared" si="15"/>
        <v>5.121227900950306</v>
      </c>
      <c r="I80" s="8">
        <f ca="1" t="shared" si="16"/>
        <v>4.181625933118934</v>
      </c>
      <c r="J80" s="9">
        <f t="shared" si="9"/>
        <v>39720</v>
      </c>
      <c r="K80" s="10" t="str">
        <f ca="1" t="shared" si="17"/>
        <v>9/29/2008</v>
      </c>
      <c r="L80" s="3">
        <v>79</v>
      </c>
      <c r="M80" s="4">
        <v>999</v>
      </c>
      <c r="N80" s="3">
        <v>0</v>
      </c>
      <c r="O80" s="3" t="s">
        <v>30</v>
      </c>
      <c r="P80" s="3">
        <v>3</v>
      </c>
      <c r="Q80" s="3">
        <v>1</v>
      </c>
      <c r="R80" s="3">
        <v>3.9858521203389845</v>
      </c>
      <c r="S80" s="3">
        <v>7.852793362267267</v>
      </c>
      <c r="T80" s="3">
        <v>34473</v>
      </c>
      <c r="U80" s="3" t="s">
        <v>108</v>
      </c>
    </row>
    <row r="81" spans="1:21" ht="12" customHeight="1">
      <c r="A81" s="1">
        <v>80</v>
      </c>
      <c r="B81" s="4">
        <v>61</v>
      </c>
      <c r="C81" s="4">
        <f ca="1" t="shared" si="10"/>
        <v>51</v>
      </c>
      <c r="D81" s="1">
        <f ca="1" t="shared" si="11"/>
        <v>0</v>
      </c>
      <c r="E81" s="1" t="str">
        <f ca="1" t="shared" si="12"/>
        <v>Treatment 1</v>
      </c>
      <c r="F81" s="7">
        <f ca="1" t="shared" si="13"/>
        <v>3</v>
      </c>
      <c r="G81" s="1">
        <f ca="1" t="shared" si="14"/>
        <v>1</v>
      </c>
      <c r="H81" s="8">
        <f ca="1" t="shared" si="15"/>
        <v>5.078869393978552</v>
      </c>
      <c r="I81" s="8">
        <f ca="1" t="shared" si="16"/>
        <v>5.80319789857346</v>
      </c>
      <c r="J81" s="9">
        <f>K81*1</f>
        <v>38473</v>
      </c>
      <c r="K81" s="10" t="str">
        <f ca="1" t="shared" si="17"/>
        <v>5/1/2005</v>
      </c>
      <c r="L81" s="3">
        <v>80</v>
      </c>
      <c r="M81" s="4">
        <v>35</v>
      </c>
      <c r="N81" s="3">
        <v>1</v>
      </c>
      <c r="O81" s="3" t="s">
        <v>32</v>
      </c>
      <c r="P81" s="3">
        <v>2</v>
      </c>
      <c r="Q81" s="3">
        <v>2</v>
      </c>
      <c r="R81" s="3">
        <v>3.8667522625044133</v>
      </c>
      <c r="S81" s="3">
        <v>2.1454207607857736</v>
      </c>
      <c r="T81" s="3">
        <v>35352</v>
      </c>
      <c r="U81" s="3" t="s">
        <v>109</v>
      </c>
    </row>
    <row r="82" spans="1:21" ht="12" customHeight="1">
      <c r="A82" s="1">
        <v>81</v>
      </c>
      <c r="B82" s="4">
        <v>62</v>
      </c>
      <c r="C82" s="4">
        <f ca="1" t="shared" si="10"/>
        <v>28</v>
      </c>
      <c r="D82" s="1">
        <f ca="1" t="shared" si="11"/>
        <v>1</v>
      </c>
      <c r="E82" s="1" t="str">
        <f ca="1" t="shared" si="12"/>
        <v>Treatment 1</v>
      </c>
      <c r="F82" s="7">
        <f ca="1" t="shared" si="13"/>
        <v>7</v>
      </c>
      <c r="G82" s="1">
        <f ca="1" t="shared" si="14"/>
        <v>2</v>
      </c>
      <c r="H82" s="8">
        <f ca="1" t="shared" si="15"/>
        <v>7.43333749101533</v>
      </c>
      <c r="I82" s="8">
        <f ca="1" t="shared" si="16"/>
        <v>9.483593598889902</v>
      </c>
      <c r="J82" s="9">
        <f t="shared" si="9"/>
        <v>35999</v>
      </c>
      <c r="K82" s="10" t="str">
        <f ca="1" t="shared" si="17"/>
        <v>7/23/1998</v>
      </c>
      <c r="L82" s="3">
        <v>81</v>
      </c>
      <c r="M82" s="4">
        <v>50</v>
      </c>
      <c r="N82" s="3">
        <v>0</v>
      </c>
      <c r="O82" s="3" t="s">
        <v>32</v>
      </c>
      <c r="P82" s="3">
        <v>2</v>
      </c>
      <c r="Q82" s="3">
        <v>2</v>
      </c>
      <c r="R82" s="3">
        <v>6.445693744613629</v>
      </c>
      <c r="S82" s="3">
        <v>5.3125636770494316</v>
      </c>
      <c r="T82" s="3">
        <v>37548</v>
      </c>
      <c r="U82" s="3" t="s">
        <v>110</v>
      </c>
    </row>
    <row r="83" spans="1:21" ht="12" customHeight="1">
      <c r="A83" s="1">
        <v>82</v>
      </c>
      <c r="B83" s="4">
        <v>53</v>
      </c>
      <c r="C83" s="4">
        <f ca="1" t="shared" si="10"/>
        <v>58</v>
      </c>
      <c r="D83" s="1">
        <f ca="1" t="shared" si="11"/>
        <v>0</v>
      </c>
      <c r="E83" s="1" t="str">
        <f ca="1" t="shared" si="12"/>
        <v>Control</v>
      </c>
      <c r="F83" s="7">
        <f ca="1" t="shared" si="13"/>
        <v>5</v>
      </c>
      <c r="G83" s="1">
        <f ca="1" t="shared" si="14"/>
        <v>2</v>
      </c>
      <c r="H83" s="8">
        <f ca="1" t="shared" si="15"/>
        <v>4.1099409425912095</v>
      </c>
      <c r="I83" s="8">
        <f ca="1" t="shared" si="16"/>
        <v>0.3725789189820672</v>
      </c>
      <c r="J83" s="9">
        <f t="shared" si="9"/>
        <v>35649</v>
      </c>
      <c r="K83" s="10" t="str">
        <f ca="1" t="shared" si="17"/>
        <v>8/7/1997</v>
      </c>
      <c r="L83" s="3">
        <v>82</v>
      </c>
      <c r="M83" s="4">
        <v>28</v>
      </c>
      <c r="N83" s="3">
        <v>1</v>
      </c>
      <c r="O83" s="3" t="s">
        <v>28</v>
      </c>
      <c r="P83" s="3">
        <v>5</v>
      </c>
      <c r="Q83" s="3">
        <v>2</v>
      </c>
      <c r="R83" s="3">
        <v>5.056659931913735</v>
      </c>
      <c r="S83" s="3">
        <v>8.509690637035039</v>
      </c>
      <c r="T83" s="3">
        <v>34480</v>
      </c>
      <c r="U83" s="3" t="s">
        <v>111</v>
      </c>
    </row>
    <row r="84" spans="1:21" ht="12" customHeight="1">
      <c r="A84" s="1">
        <v>83</v>
      </c>
      <c r="B84" s="4">
        <v>44</v>
      </c>
      <c r="C84" s="4">
        <f ca="1" t="shared" si="10"/>
        <v>46</v>
      </c>
      <c r="D84" s="1">
        <f ca="1" t="shared" si="11"/>
        <v>0</v>
      </c>
      <c r="E84" s="1" t="str">
        <f ca="1" t="shared" si="12"/>
        <v>Treatment 2</v>
      </c>
      <c r="F84" s="7">
        <f ca="1" t="shared" si="13"/>
        <v>3</v>
      </c>
      <c r="G84" s="1">
        <f ca="1" t="shared" si="14"/>
        <v>1</v>
      </c>
      <c r="H84" s="8">
        <f ca="1" t="shared" si="15"/>
        <v>5.559369818504307</v>
      </c>
      <c r="I84" s="8">
        <f ca="1" t="shared" si="16"/>
        <v>5.602355173147473</v>
      </c>
      <c r="J84" s="9">
        <f t="shared" si="9"/>
        <v>36280</v>
      </c>
      <c r="K84" s="10" t="str">
        <f ca="1" t="shared" si="17"/>
        <v>4/30/1999</v>
      </c>
      <c r="L84" s="3">
        <v>83</v>
      </c>
      <c r="M84" s="4">
        <v>38</v>
      </c>
      <c r="N84" s="3">
        <v>1</v>
      </c>
      <c r="O84" s="3" t="s">
        <v>30</v>
      </c>
      <c r="P84" s="3">
        <v>4</v>
      </c>
      <c r="Q84" s="3">
        <v>2</v>
      </c>
      <c r="R84" s="3">
        <v>6.348181220106937</v>
      </c>
      <c r="S84" s="3">
        <v>5.0999881651792585</v>
      </c>
      <c r="T84" s="3">
        <v>33658</v>
      </c>
      <c r="U84" s="3" t="s">
        <v>112</v>
      </c>
    </row>
    <row r="85" spans="1:21" ht="12" customHeight="1">
      <c r="A85" s="1">
        <v>84</v>
      </c>
      <c r="B85" s="4">
        <v>45</v>
      </c>
      <c r="C85" s="4">
        <f ca="1" t="shared" si="10"/>
        <v>55</v>
      </c>
      <c r="D85" s="1">
        <f ca="1" t="shared" si="11"/>
        <v>0</v>
      </c>
      <c r="E85" s="1" t="str">
        <f ca="1" t="shared" si="12"/>
        <v>Control</v>
      </c>
      <c r="F85" s="7">
        <f ca="1" t="shared" si="13"/>
        <v>6</v>
      </c>
      <c r="G85" s="1">
        <f ca="1" t="shared" si="14"/>
        <v>1</v>
      </c>
      <c r="H85" s="8">
        <f ca="1" t="shared" si="15"/>
        <v>5.393804316809212</v>
      </c>
      <c r="I85" s="8">
        <f ca="1" t="shared" si="16"/>
        <v>2.1344232955103317</v>
      </c>
      <c r="J85" s="9">
        <f t="shared" si="9"/>
        <v>38692</v>
      </c>
      <c r="K85" s="10" t="str">
        <f ca="1" t="shared" si="17"/>
        <v>12/6/2005</v>
      </c>
      <c r="L85" s="3">
        <v>84</v>
      </c>
      <c r="M85" s="4">
        <v>46</v>
      </c>
      <c r="N85" s="3">
        <v>0</v>
      </c>
      <c r="O85" s="3" t="s">
        <v>28</v>
      </c>
      <c r="P85" s="3">
        <v>3</v>
      </c>
      <c r="Q85" s="3">
        <v>1</v>
      </c>
      <c r="R85" s="3">
        <v>5.641604981600985</v>
      </c>
      <c r="S85" s="3">
        <v>4.0802872934292935</v>
      </c>
      <c r="T85" s="3">
        <v>40876</v>
      </c>
      <c r="U85" s="3" t="s">
        <v>113</v>
      </c>
    </row>
    <row r="86" spans="1:21" ht="12" customHeight="1">
      <c r="A86" s="1">
        <v>85</v>
      </c>
      <c r="B86" s="4">
        <v>59</v>
      </c>
      <c r="C86" s="4">
        <f ca="1" t="shared" si="10"/>
        <v>45</v>
      </c>
      <c r="D86" s="1">
        <f ca="1" t="shared" si="11"/>
        <v>1</v>
      </c>
      <c r="E86" s="1" t="str">
        <f ca="1" t="shared" si="12"/>
        <v>Treatment 1</v>
      </c>
      <c r="F86" s="7">
        <f ca="1" t="shared" si="13"/>
        <v>5</v>
      </c>
      <c r="G86" s="1">
        <f ca="1" t="shared" si="14"/>
        <v>2</v>
      </c>
      <c r="H86" s="8">
        <f ca="1" t="shared" si="15"/>
        <v>7.584891421092017</v>
      </c>
      <c r="I86" s="8">
        <f ca="1" t="shared" si="16"/>
        <v>6.499284353092271</v>
      </c>
      <c r="J86" s="9">
        <f t="shared" si="9"/>
        <v>39845</v>
      </c>
      <c r="K86" s="10" t="str">
        <f ca="1" t="shared" si="17"/>
        <v>2/1/2009</v>
      </c>
      <c r="L86" s="3">
        <v>85</v>
      </c>
      <c r="M86" s="4">
        <v>28</v>
      </c>
      <c r="N86" s="3">
        <v>0</v>
      </c>
      <c r="O86" s="3" t="s">
        <v>30</v>
      </c>
      <c r="P86" s="3">
        <v>4</v>
      </c>
      <c r="Q86" s="3">
        <v>1</v>
      </c>
      <c r="R86" s="3">
        <v>4.282412814535081</v>
      </c>
      <c r="S86" s="3">
        <v>6.498614480549176</v>
      </c>
      <c r="T86" s="3">
        <v>39245</v>
      </c>
      <c r="U86" s="3" t="s">
        <v>114</v>
      </c>
    </row>
    <row r="87" spans="1:21" ht="12" customHeight="1">
      <c r="A87" s="1">
        <v>86</v>
      </c>
      <c r="B87" s="4">
        <v>43</v>
      </c>
      <c r="C87" s="4">
        <f ca="1" t="shared" si="10"/>
        <v>32</v>
      </c>
      <c r="D87" s="1">
        <f ca="1" t="shared" si="11"/>
        <v>0</v>
      </c>
      <c r="E87" s="1" t="str">
        <f ca="1" t="shared" si="12"/>
        <v>Treatment 1</v>
      </c>
      <c r="F87" s="7">
        <f ca="1" t="shared" si="13"/>
        <v>2</v>
      </c>
      <c r="G87" s="1">
        <f ca="1" t="shared" si="14"/>
        <v>2</v>
      </c>
      <c r="H87" s="8">
        <f ca="1" t="shared" si="15"/>
        <v>4.133025108329634</v>
      </c>
      <c r="I87" s="8">
        <f ca="1" t="shared" si="16"/>
        <v>5.37130939922594</v>
      </c>
      <c r="J87" s="9">
        <f t="shared" si="9"/>
        <v>40803</v>
      </c>
      <c r="K87" s="10" t="str">
        <f ca="1" t="shared" si="17"/>
        <v>9/17/2011</v>
      </c>
      <c r="L87" s="3">
        <v>86</v>
      </c>
      <c r="M87" s="4">
        <v>44</v>
      </c>
      <c r="N87" s="3">
        <v>1</v>
      </c>
      <c r="O87" s="3" t="s">
        <v>32</v>
      </c>
      <c r="P87" s="3">
        <v>4</v>
      </c>
      <c r="Q87" s="3">
        <v>2</v>
      </c>
      <c r="R87" s="3">
        <v>4.161412273450932</v>
      </c>
      <c r="S87" s="3">
        <v>7.943655067256088</v>
      </c>
      <c r="T87" s="3">
        <v>35686</v>
      </c>
      <c r="U87" s="3" t="s">
        <v>115</v>
      </c>
    </row>
    <row r="88" spans="1:21" ht="12" customHeight="1">
      <c r="A88" s="1">
        <v>87</v>
      </c>
      <c r="B88" s="4">
        <v>52</v>
      </c>
      <c r="C88" s="4">
        <f ca="1" t="shared" si="10"/>
        <v>31</v>
      </c>
      <c r="D88" s="1">
        <f ca="1" t="shared" si="11"/>
        <v>1</v>
      </c>
      <c r="E88" s="1" t="str">
        <f ca="1" t="shared" si="12"/>
        <v>Treatment 2</v>
      </c>
      <c r="F88" s="7">
        <f ca="1" t="shared" si="13"/>
        <v>7</v>
      </c>
      <c r="G88" s="1">
        <f ca="1" t="shared" si="14"/>
        <v>1</v>
      </c>
      <c r="H88" s="8">
        <f ca="1" t="shared" si="15"/>
        <v>9.33959804491664</v>
      </c>
      <c r="I88" s="8">
        <f ca="1" t="shared" si="16"/>
        <v>11.352139865210706</v>
      </c>
      <c r="J88" s="9">
        <f t="shared" si="9"/>
        <v>38039</v>
      </c>
      <c r="K88" s="10" t="str">
        <f ca="1" t="shared" si="17"/>
        <v>2/22/2004</v>
      </c>
      <c r="L88" s="3">
        <v>87</v>
      </c>
      <c r="M88" s="4">
        <v>43</v>
      </c>
      <c r="N88" s="3">
        <v>0</v>
      </c>
      <c r="O88" s="3" t="s">
        <v>32</v>
      </c>
      <c r="P88" s="3">
        <v>6</v>
      </c>
      <c r="Q88" s="3">
        <v>1</v>
      </c>
      <c r="R88" s="3">
        <v>4.967435002286099</v>
      </c>
      <c r="S88" s="3">
        <v>5.966075044619145</v>
      </c>
      <c r="T88" s="3">
        <v>36341</v>
      </c>
      <c r="U88" s="3" t="s">
        <v>116</v>
      </c>
    </row>
    <row r="89" spans="1:21" ht="12" customHeight="1">
      <c r="A89" s="1">
        <v>88</v>
      </c>
      <c r="B89" s="4">
        <v>35</v>
      </c>
      <c r="C89" s="4">
        <f ca="1" t="shared" si="10"/>
        <v>45</v>
      </c>
      <c r="D89" s="1">
        <f ca="1" t="shared" si="11"/>
        <v>1</v>
      </c>
      <c r="E89" s="1" t="str">
        <f ca="1" t="shared" si="12"/>
        <v>Control</v>
      </c>
      <c r="F89" s="7">
        <f ca="1" t="shared" si="13"/>
        <v>6</v>
      </c>
      <c r="G89" s="1">
        <f ca="1" t="shared" si="14"/>
        <v>1</v>
      </c>
      <c r="H89" s="8">
        <f ca="1" t="shared" si="15"/>
        <v>5.7753036555290125</v>
      </c>
      <c r="I89" s="8">
        <f ca="1" t="shared" si="16"/>
        <v>2.4104409353164575</v>
      </c>
      <c r="J89" s="9">
        <f t="shared" si="9"/>
        <v>34536</v>
      </c>
      <c r="K89" s="10" t="str">
        <f ca="1" t="shared" si="17"/>
        <v>7/21/1994</v>
      </c>
      <c r="L89" s="3">
        <v>88</v>
      </c>
      <c r="M89" s="4">
        <v>35</v>
      </c>
      <c r="N89" s="3">
        <v>0</v>
      </c>
      <c r="O89" s="3" t="s">
        <v>28</v>
      </c>
      <c r="P89" s="3">
        <v>7</v>
      </c>
      <c r="Q89" s="3">
        <v>1</v>
      </c>
      <c r="R89" s="3">
        <v>7.425373397575195</v>
      </c>
      <c r="S89" s="3">
        <v>6.330468154086284</v>
      </c>
      <c r="T89" s="3">
        <v>36762</v>
      </c>
      <c r="U89" s="3" t="s">
        <v>117</v>
      </c>
    </row>
    <row r="90" spans="1:21" ht="12" customHeight="1">
      <c r="A90" s="1">
        <v>89</v>
      </c>
      <c r="B90" s="4">
        <v>51</v>
      </c>
      <c r="C90" s="4">
        <f ca="1" t="shared" si="10"/>
        <v>31</v>
      </c>
      <c r="D90" s="1">
        <f ca="1" t="shared" si="11"/>
        <v>1</v>
      </c>
      <c r="E90" s="1" t="str">
        <f ca="1" t="shared" si="12"/>
        <v>Treatment 1</v>
      </c>
      <c r="F90" s="7">
        <f ca="1" t="shared" si="13"/>
        <v>4</v>
      </c>
      <c r="G90" s="1">
        <f ca="1" t="shared" si="14"/>
        <v>2</v>
      </c>
      <c r="H90" s="8">
        <f ca="1" t="shared" si="15"/>
        <v>4.722661111998994</v>
      </c>
      <c r="I90" s="8">
        <f ca="1" t="shared" si="16"/>
        <v>7.567921514859852</v>
      </c>
      <c r="J90" s="9">
        <f t="shared" si="9"/>
        <v>40099</v>
      </c>
      <c r="K90" s="10" t="str">
        <f ca="1" t="shared" si="17"/>
        <v>10/13/2009</v>
      </c>
      <c r="L90" s="3">
        <v>89</v>
      </c>
      <c r="M90" s="4">
        <v>49</v>
      </c>
      <c r="N90" s="3">
        <v>1</v>
      </c>
      <c r="O90" s="3" t="s">
        <v>30</v>
      </c>
      <c r="P90" s="3">
        <v>7</v>
      </c>
      <c r="Q90" s="3">
        <v>2</v>
      </c>
      <c r="R90" s="3">
        <v>6.537586786358548</v>
      </c>
      <c r="S90" s="3">
        <v>6.332594870315971</v>
      </c>
      <c r="T90" s="3">
        <v>37331</v>
      </c>
      <c r="U90" s="3" t="s">
        <v>118</v>
      </c>
    </row>
    <row r="91" spans="1:21" ht="12" customHeight="1">
      <c r="A91" s="1">
        <v>90</v>
      </c>
      <c r="B91" s="4">
        <v>40</v>
      </c>
      <c r="C91" s="4">
        <f ca="1" t="shared" si="10"/>
        <v>27</v>
      </c>
      <c r="D91" s="1">
        <f ca="1" t="shared" si="11"/>
        <v>1</v>
      </c>
      <c r="E91" s="1" t="str">
        <f ca="1" t="shared" si="12"/>
        <v>Treatment 2</v>
      </c>
      <c r="F91" s="7">
        <f ca="1" t="shared" si="13"/>
        <v>7</v>
      </c>
      <c r="G91" s="1">
        <f ca="1" t="shared" si="14"/>
        <v>2</v>
      </c>
      <c r="H91" s="8">
        <f ca="1" t="shared" si="15"/>
        <v>9.367210526247543</v>
      </c>
      <c r="I91" s="8">
        <f ca="1" t="shared" si="16"/>
        <v>7.864226051540312</v>
      </c>
      <c r="J91" s="9">
        <f t="shared" si="9"/>
        <v>33970</v>
      </c>
      <c r="K91" s="10" t="str">
        <f ca="1" t="shared" si="17"/>
        <v>1/1/1993</v>
      </c>
      <c r="L91" s="3">
        <v>90</v>
      </c>
      <c r="M91" s="4">
        <v>47</v>
      </c>
      <c r="N91" s="3">
        <v>1</v>
      </c>
      <c r="O91" s="3" t="s">
        <v>30</v>
      </c>
      <c r="P91" s="3">
        <v>3</v>
      </c>
      <c r="Q91" s="3">
        <v>1</v>
      </c>
      <c r="R91" s="3">
        <v>6.054976785011212</v>
      </c>
      <c r="S91" s="3">
        <v>5.078753779430896</v>
      </c>
      <c r="T91" s="3">
        <v>39313</v>
      </c>
      <c r="U91" s="3" t="s">
        <v>119</v>
      </c>
    </row>
    <row r="92" spans="1:21" ht="12" customHeight="1">
      <c r="A92" s="1">
        <v>91</v>
      </c>
      <c r="B92" s="4">
        <v>35</v>
      </c>
      <c r="C92" s="4">
        <f ca="1" t="shared" si="10"/>
        <v>25</v>
      </c>
      <c r="D92" s="1">
        <f ca="1" t="shared" si="11"/>
        <v>1</v>
      </c>
      <c r="E92" s="1" t="str">
        <f ca="1" t="shared" si="12"/>
        <v>Treatment 2</v>
      </c>
      <c r="F92" s="7">
        <f ca="1" t="shared" si="13"/>
        <v>5</v>
      </c>
      <c r="G92" s="1">
        <f ca="1" t="shared" si="14"/>
        <v>2</v>
      </c>
      <c r="H92" s="8">
        <f ca="1" t="shared" si="15"/>
        <v>4.2765314155533725</v>
      </c>
      <c r="I92" s="8">
        <f ca="1" t="shared" si="16"/>
        <v>6.693227298926661</v>
      </c>
      <c r="J92" s="9">
        <f t="shared" si="9"/>
        <v>36959</v>
      </c>
      <c r="K92" s="10" t="str">
        <f ca="1" t="shared" si="17"/>
        <v>3/9/2001</v>
      </c>
      <c r="L92" s="3">
        <v>91</v>
      </c>
      <c r="M92" s="4">
        <v>36</v>
      </c>
      <c r="N92" s="3">
        <v>1</v>
      </c>
      <c r="O92" s="3" t="s">
        <v>30</v>
      </c>
      <c r="P92" s="3">
        <v>3</v>
      </c>
      <c r="Q92" s="3">
        <v>1</v>
      </c>
      <c r="R92" s="3">
        <v>7.149138990421058</v>
      </c>
      <c r="S92" s="3">
        <v>8.267499008497229</v>
      </c>
      <c r="T92" s="3">
        <v>39817</v>
      </c>
      <c r="U92" s="3" t="s">
        <v>120</v>
      </c>
    </row>
    <row r="93" spans="1:21" ht="12" customHeight="1">
      <c r="A93" s="1">
        <v>92</v>
      </c>
      <c r="B93" s="4">
        <v>28</v>
      </c>
      <c r="C93" s="4">
        <f ca="1" t="shared" si="10"/>
        <v>63</v>
      </c>
      <c r="D93" s="1">
        <f ca="1" t="shared" si="11"/>
        <v>1</v>
      </c>
      <c r="E93" s="1" t="str">
        <f ca="1" t="shared" si="12"/>
        <v>Treatment 1</v>
      </c>
      <c r="F93" s="7">
        <f ca="1" t="shared" si="13"/>
        <v>6</v>
      </c>
      <c r="G93" s="1">
        <f ca="1" t="shared" si="14"/>
        <v>1</v>
      </c>
      <c r="H93" s="8">
        <f ca="1" t="shared" si="15"/>
        <v>5.103289996645821</v>
      </c>
      <c r="I93" s="8">
        <f ca="1" t="shared" si="16"/>
        <v>7.213537034044012</v>
      </c>
      <c r="J93" s="9">
        <f t="shared" si="9"/>
        <v>35730</v>
      </c>
      <c r="K93" s="10" t="str">
        <f ca="1" t="shared" si="17"/>
        <v>10/27/1997</v>
      </c>
      <c r="L93" s="3">
        <v>92</v>
      </c>
      <c r="M93" s="4">
        <v>34</v>
      </c>
      <c r="N93" s="3">
        <v>0</v>
      </c>
      <c r="O93" s="3" t="s">
        <v>30</v>
      </c>
      <c r="P93" s="3">
        <v>3</v>
      </c>
      <c r="Q93" s="3">
        <v>1</v>
      </c>
      <c r="R93" s="3">
        <v>5.591142878004412</v>
      </c>
      <c r="S93" s="3">
        <v>6.202699647584085</v>
      </c>
      <c r="T93" s="3">
        <v>38035</v>
      </c>
      <c r="U93" s="3" t="s">
        <v>121</v>
      </c>
    </row>
    <row r="94" spans="1:21" ht="12" customHeight="1">
      <c r="A94" s="1">
        <v>93</v>
      </c>
      <c r="B94" s="4">
        <v>61</v>
      </c>
      <c r="C94" s="4">
        <f ca="1" t="shared" si="10"/>
        <v>28</v>
      </c>
      <c r="D94" s="1">
        <f ca="1" t="shared" si="11"/>
        <v>0</v>
      </c>
      <c r="E94" s="1" t="str">
        <f ca="1" t="shared" si="12"/>
        <v>Treatment 2</v>
      </c>
      <c r="F94" s="7">
        <f ca="1" t="shared" si="13"/>
        <v>3</v>
      </c>
      <c r="G94" s="1">
        <f ca="1" t="shared" si="14"/>
        <v>2</v>
      </c>
      <c r="H94" s="8">
        <f ca="1" t="shared" si="15"/>
        <v>6.016776307448842</v>
      </c>
      <c r="I94" s="8">
        <f ca="1" t="shared" si="16"/>
        <v>7.00444248184005</v>
      </c>
      <c r="J94" s="9">
        <f t="shared" si="9"/>
        <v>36863</v>
      </c>
      <c r="K94" s="10" t="str">
        <f ca="1" t="shared" si="17"/>
        <v>12/3/2000</v>
      </c>
      <c r="L94" s="3">
        <v>93</v>
      </c>
      <c r="M94" s="4">
        <v>55</v>
      </c>
      <c r="N94" s="3">
        <v>0</v>
      </c>
      <c r="O94" s="3" t="s">
        <v>32</v>
      </c>
      <c r="P94" s="3">
        <v>4</v>
      </c>
      <c r="Q94" s="3">
        <v>1</v>
      </c>
      <c r="R94" s="3">
        <v>4.966481337440448</v>
      </c>
      <c r="S94" s="3">
        <v>3.090167176440974</v>
      </c>
      <c r="T94" s="3">
        <v>38904</v>
      </c>
      <c r="U94" s="3" t="s">
        <v>122</v>
      </c>
    </row>
    <row r="95" spans="1:21" ht="12" customHeight="1">
      <c r="A95" s="1">
        <v>94</v>
      </c>
      <c r="B95" s="4">
        <v>24</v>
      </c>
      <c r="C95" s="4">
        <f ca="1" t="shared" si="10"/>
        <v>65</v>
      </c>
      <c r="D95" s="1">
        <f ca="1" t="shared" si="11"/>
        <v>0</v>
      </c>
      <c r="E95" s="1" t="str">
        <f ca="1" t="shared" si="12"/>
        <v>Treatment 1</v>
      </c>
      <c r="F95" s="7">
        <f ca="1" t="shared" si="13"/>
        <v>4</v>
      </c>
      <c r="G95" s="1">
        <f ca="1" t="shared" si="14"/>
        <v>1</v>
      </c>
      <c r="H95" s="8">
        <f ca="1" t="shared" si="15"/>
        <v>3.8718391618699406</v>
      </c>
      <c r="I95" s="8">
        <f ca="1" t="shared" si="16"/>
        <v>5.830497914656432</v>
      </c>
      <c r="J95" s="9">
        <f t="shared" si="9"/>
        <v>34866</v>
      </c>
      <c r="K95" s="10" t="str">
        <f ca="1" t="shared" si="17"/>
        <v>6/16/1995</v>
      </c>
      <c r="L95" s="3">
        <v>94</v>
      </c>
      <c r="M95" s="4">
        <v>55</v>
      </c>
      <c r="N95" s="3">
        <v>1</v>
      </c>
      <c r="O95" s="3" t="s">
        <v>32</v>
      </c>
      <c r="P95" s="3">
        <v>1</v>
      </c>
      <c r="Q95" s="3">
        <v>2</v>
      </c>
      <c r="R95" s="3">
        <v>4.273273605424231</v>
      </c>
      <c r="S95" s="3">
        <v>2.5740494546794848</v>
      </c>
      <c r="T95" s="3">
        <v>33738</v>
      </c>
      <c r="U95" s="3" t="s">
        <v>123</v>
      </c>
    </row>
    <row r="96" spans="1:21" ht="12" customHeight="1">
      <c r="A96" s="1">
        <v>95</v>
      </c>
      <c r="B96" s="4">
        <v>67</v>
      </c>
      <c r="C96" s="4">
        <f ca="1" t="shared" si="10"/>
        <v>35</v>
      </c>
      <c r="D96" s="1">
        <f ca="1" t="shared" si="11"/>
        <v>0</v>
      </c>
      <c r="E96" s="1" t="str">
        <f ca="1" t="shared" si="12"/>
        <v>Treatment 2</v>
      </c>
      <c r="F96" s="7">
        <f ca="1" t="shared" si="13"/>
        <v>2</v>
      </c>
      <c r="G96" s="1">
        <f ca="1" t="shared" si="14"/>
        <v>2</v>
      </c>
      <c r="H96" s="8">
        <f ca="1" t="shared" si="15"/>
        <v>6.2397123068195555</v>
      </c>
      <c r="I96" s="8">
        <f ca="1" t="shared" si="16"/>
        <v>6.305803346556216</v>
      </c>
      <c r="J96" s="9">
        <f t="shared" si="9"/>
        <v>39650</v>
      </c>
      <c r="K96" s="10" t="str">
        <f ca="1" t="shared" si="17"/>
        <v>7/21/2008</v>
      </c>
      <c r="L96" s="3">
        <v>95</v>
      </c>
      <c r="M96" s="4">
        <v>21</v>
      </c>
      <c r="N96" s="3">
        <v>0</v>
      </c>
      <c r="O96" s="3" t="s">
        <v>32</v>
      </c>
      <c r="P96" s="3">
        <v>7</v>
      </c>
      <c r="Q96" s="3">
        <v>1</v>
      </c>
      <c r="R96" s="3">
        <v>9.839399128628191</v>
      </c>
      <c r="S96" s="3">
        <v>13.049485881018544</v>
      </c>
      <c r="T96" s="3">
        <v>40340</v>
      </c>
      <c r="U96" s="3" t="s">
        <v>124</v>
      </c>
    </row>
    <row r="97" spans="1:21" ht="12" customHeight="1">
      <c r="A97" s="1">
        <v>96</v>
      </c>
      <c r="B97" s="4">
        <v>55</v>
      </c>
      <c r="C97" s="4">
        <f ca="1" t="shared" si="10"/>
        <v>27</v>
      </c>
      <c r="D97" s="1">
        <f ca="1" t="shared" si="11"/>
        <v>1</v>
      </c>
      <c r="E97" s="1" t="str">
        <f ca="1" t="shared" si="12"/>
        <v>Control</v>
      </c>
      <c r="F97" s="7">
        <f ca="1" t="shared" si="13"/>
        <v>5</v>
      </c>
      <c r="G97" s="1">
        <f ca="1" t="shared" si="14"/>
        <v>1</v>
      </c>
      <c r="H97" s="8">
        <f ca="1" t="shared" si="15"/>
        <v>7.528874439834792</v>
      </c>
      <c r="I97" s="8">
        <f ca="1" t="shared" si="16"/>
        <v>6.057319644079903</v>
      </c>
      <c r="J97" s="9">
        <f t="shared" si="9"/>
        <v>39081</v>
      </c>
      <c r="K97" s="10" t="str">
        <f ca="1" t="shared" si="17"/>
        <v>12/30/2006</v>
      </c>
      <c r="L97" s="3">
        <v>96</v>
      </c>
      <c r="M97" s="4">
        <v>32</v>
      </c>
      <c r="N97" s="3">
        <v>0</v>
      </c>
      <c r="O97" s="3" t="s">
        <v>28</v>
      </c>
      <c r="P97" s="3">
        <v>7</v>
      </c>
      <c r="Q97" s="3">
        <v>2</v>
      </c>
      <c r="R97" s="3">
        <v>7.255747343391313</v>
      </c>
      <c r="S97" s="3">
        <v>10.03100896382988</v>
      </c>
      <c r="T97" s="3">
        <v>34192</v>
      </c>
      <c r="U97" s="3" t="s">
        <v>125</v>
      </c>
    </row>
    <row r="98" spans="1:21" ht="12" customHeight="1">
      <c r="A98" s="1">
        <v>97</v>
      </c>
      <c r="B98" s="4">
        <v>54</v>
      </c>
      <c r="C98" s="4">
        <f ca="1" t="shared" si="10"/>
        <v>28</v>
      </c>
      <c r="D98" s="1">
        <f ca="1" t="shared" si="11"/>
        <v>1</v>
      </c>
      <c r="E98" s="1" t="str">
        <f ca="1" t="shared" si="12"/>
        <v>Treatment 1</v>
      </c>
      <c r="F98" s="7">
        <f ca="1" t="shared" si="13"/>
        <v>2</v>
      </c>
      <c r="G98" s="1">
        <f ca="1" t="shared" si="14"/>
        <v>1</v>
      </c>
      <c r="H98" s="8">
        <f ca="1" t="shared" si="15"/>
        <v>2.982823153140719</v>
      </c>
      <c r="I98" s="8">
        <f ca="1" t="shared" si="16"/>
        <v>1.1422242241713767</v>
      </c>
      <c r="J98" s="9">
        <f t="shared" si="9"/>
        <v>35043</v>
      </c>
      <c r="K98" s="10" t="str">
        <f ca="1" t="shared" si="17"/>
        <v>12/10/1995</v>
      </c>
      <c r="L98" s="3">
        <v>97</v>
      </c>
      <c r="M98" s="4">
        <v>62</v>
      </c>
      <c r="N98" s="3">
        <v>0</v>
      </c>
      <c r="O98" s="3" t="s">
        <v>28</v>
      </c>
      <c r="P98" s="3">
        <v>3</v>
      </c>
      <c r="Q98" s="3">
        <v>2</v>
      </c>
      <c r="R98" s="3">
        <v>4.455087572294135</v>
      </c>
      <c r="S98" s="3">
        <v>5.936537649780852</v>
      </c>
      <c r="T98" s="3">
        <v>37294</v>
      </c>
      <c r="U98" s="3" t="s">
        <v>126</v>
      </c>
    </row>
    <row r="99" spans="1:21" ht="12" customHeight="1">
      <c r="A99" s="1">
        <v>98</v>
      </c>
      <c r="B99" s="4">
        <v>39</v>
      </c>
      <c r="C99" s="4">
        <f ca="1" t="shared" si="10"/>
        <v>52</v>
      </c>
      <c r="D99" s="1">
        <f ca="1" t="shared" si="11"/>
        <v>1</v>
      </c>
      <c r="E99" s="1" t="str">
        <f ca="1" t="shared" si="12"/>
        <v>Control</v>
      </c>
      <c r="F99" s="7">
        <f ca="1" t="shared" si="13"/>
        <v>1</v>
      </c>
      <c r="G99" s="1">
        <f ca="1" t="shared" si="14"/>
        <v>1</v>
      </c>
      <c r="H99" s="8">
        <f ca="1" t="shared" si="15"/>
        <v>5.253732778779146</v>
      </c>
      <c r="I99" s="8">
        <f ca="1" t="shared" si="16"/>
        <v>1.6052350122671148</v>
      </c>
      <c r="J99" s="9">
        <f t="shared" si="9"/>
        <v>38353</v>
      </c>
      <c r="K99" s="10" t="str">
        <f ca="1" t="shared" si="17"/>
        <v>1/1/2005</v>
      </c>
      <c r="L99" s="3">
        <v>98</v>
      </c>
      <c r="M99" s="4">
        <v>40</v>
      </c>
      <c r="N99" s="3">
        <v>1</v>
      </c>
      <c r="O99" s="3" t="s">
        <v>32</v>
      </c>
      <c r="P99" s="3">
        <v>2</v>
      </c>
      <c r="Q99" s="3">
        <v>1</v>
      </c>
      <c r="R99" s="3">
        <v>4.7277648525568425</v>
      </c>
      <c r="S99" s="3">
        <v>8.343138500304047</v>
      </c>
      <c r="T99" s="3">
        <v>36221</v>
      </c>
      <c r="U99" s="3" t="s">
        <v>127</v>
      </c>
    </row>
    <row r="100" spans="1:21" ht="12" customHeight="1">
      <c r="A100" s="1">
        <v>99</v>
      </c>
      <c r="B100" s="4">
        <v>55</v>
      </c>
      <c r="C100" s="4">
        <f ca="1" t="shared" si="10"/>
        <v>46</v>
      </c>
      <c r="D100" s="1">
        <f ca="1" t="shared" si="11"/>
        <v>0</v>
      </c>
      <c r="E100" s="1" t="str">
        <f ca="1" t="shared" si="12"/>
        <v>Treatment 1</v>
      </c>
      <c r="F100" s="7">
        <f ca="1" t="shared" si="13"/>
        <v>4</v>
      </c>
      <c r="G100" s="1">
        <f ca="1" t="shared" si="14"/>
        <v>1</v>
      </c>
      <c r="H100" s="8">
        <f ca="1" t="shared" si="15"/>
        <v>6.273641322690805</v>
      </c>
      <c r="I100" s="8">
        <f ca="1" t="shared" si="16"/>
        <v>3.4613636972182267</v>
      </c>
      <c r="J100" s="9">
        <f t="shared" si="9"/>
        <v>37736</v>
      </c>
      <c r="K100" s="10" t="str">
        <f ca="1" t="shared" si="17"/>
        <v>4/25/2003</v>
      </c>
      <c r="L100" s="3">
        <v>99</v>
      </c>
      <c r="M100" s="4">
        <v>38</v>
      </c>
      <c r="N100" s="3">
        <v>1</v>
      </c>
      <c r="O100" s="3" t="s">
        <v>32</v>
      </c>
      <c r="P100" s="3">
        <v>5</v>
      </c>
      <c r="Q100" s="3">
        <v>1</v>
      </c>
      <c r="R100" s="3">
        <v>6.111463562241864</v>
      </c>
      <c r="S100" s="3">
        <v>4.6439575482136775</v>
      </c>
      <c r="T100" s="3">
        <v>38533</v>
      </c>
      <c r="U100" s="3" t="s">
        <v>128</v>
      </c>
    </row>
    <row r="101" spans="1:21" ht="12" customHeight="1">
      <c r="A101" s="1">
        <v>100</v>
      </c>
      <c r="B101" s="4">
        <v>62</v>
      </c>
      <c r="C101" s="4">
        <f ca="1" t="shared" si="10"/>
        <v>30</v>
      </c>
      <c r="D101" s="1">
        <f ca="1" t="shared" si="11"/>
        <v>1</v>
      </c>
      <c r="E101" s="1" t="str">
        <f ca="1" t="shared" si="12"/>
        <v>Control</v>
      </c>
      <c r="F101" s="7">
        <f ca="1" t="shared" si="13"/>
        <v>6</v>
      </c>
      <c r="G101" s="1">
        <f ca="1" t="shared" si="14"/>
        <v>2</v>
      </c>
      <c r="H101" s="8">
        <f ca="1" t="shared" si="15"/>
        <v>6.735013695193203</v>
      </c>
      <c r="I101" s="8">
        <f ca="1" t="shared" si="16"/>
        <v>3.080057052221342</v>
      </c>
      <c r="J101" s="9">
        <f t="shared" si="9"/>
        <v>38778</v>
      </c>
      <c r="K101" s="10" t="str">
        <f ca="1" t="shared" si="17"/>
        <v>3/2/2006</v>
      </c>
      <c r="L101" s="3">
        <v>100</v>
      </c>
      <c r="M101" s="4">
        <v>33</v>
      </c>
      <c r="N101" s="3">
        <v>0</v>
      </c>
      <c r="O101" s="3" t="s">
        <v>32</v>
      </c>
      <c r="P101" s="3">
        <v>2</v>
      </c>
      <c r="Q101" s="3">
        <v>2</v>
      </c>
      <c r="R101" s="3">
        <v>4.933339068152574</v>
      </c>
      <c r="S101" s="3">
        <v>8.71141431819408</v>
      </c>
      <c r="T101" s="3">
        <v>37993</v>
      </c>
      <c r="U101" s="3" t="s">
        <v>129</v>
      </c>
    </row>
    <row r="102" spans="1:21" ht="12" customHeight="1">
      <c r="A102" s="1">
        <v>101</v>
      </c>
      <c r="B102" s="4">
        <v>56</v>
      </c>
      <c r="C102" s="4">
        <f ca="1" t="shared" si="10"/>
        <v>32</v>
      </c>
      <c r="D102" s="1">
        <f ca="1" t="shared" si="11"/>
        <v>0</v>
      </c>
      <c r="E102" s="1" t="str">
        <f ca="1" t="shared" si="12"/>
        <v>Control</v>
      </c>
      <c r="F102" s="7">
        <f ca="1" t="shared" si="13"/>
        <v>5</v>
      </c>
      <c r="G102" s="1">
        <f ca="1" t="shared" si="14"/>
        <v>2</v>
      </c>
      <c r="H102" s="8">
        <f ca="1" t="shared" si="15"/>
        <v>7.91444608019598</v>
      </c>
      <c r="I102" s="8">
        <f ca="1" t="shared" si="16"/>
        <v>5.213719432843729</v>
      </c>
      <c r="J102" s="9">
        <f t="shared" si="9"/>
        <v>40115</v>
      </c>
      <c r="K102" s="10" t="str">
        <f ca="1" t="shared" si="17"/>
        <v>10/29/2009</v>
      </c>
      <c r="L102" s="3">
        <v>101</v>
      </c>
      <c r="M102" s="4">
        <v>31</v>
      </c>
      <c r="N102" s="3">
        <v>1</v>
      </c>
      <c r="O102" s="3" t="s">
        <v>32</v>
      </c>
      <c r="P102" s="3">
        <v>3</v>
      </c>
      <c r="Q102" s="3">
        <v>1</v>
      </c>
      <c r="R102" s="3">
        <v>6.130383300615122</v>
      </c>
      <c r="S102" s="3">
        <v>8.103097114406088</v>
      </c>
      <c r="T102" s="3">
        <v>39389</v>
      </c>
      <c r="U102" s="3" t="s">
        <v>130</v>
      </c>
    </row>
    <row r="103" spans="1:21" ht="12" customHeight="1">
      <c r="A103" s="1">
        <v>102</v>
      </c>
      <c r="B103" s="4">
        <v>56</v>
      </c>
      <c r="C103" s="4">
        <f ca="1" t="shared" si="10"/>
        <v>28</v>
      </c>
      <c r="D103" s="1">
        <f ca="1" t="shared" si="11"/>
        <v>1</v>
      </c>
      <c r="E103" s="1" t="str">
        <f ca="1" t="shared" si="12"/>
        <v>Treatment 2</v>
      </c>
      <c r="F103" s="7">
        <f ca="1" t="shared" si="13"/>
        <v>6</v>
      </c>
      <c r="G103" s="1">
        <f ca="1" t="shared" si="14"/>
        <v>2</v>
      </c>
      <c r="H103" s="8">
        <f ca="1" t="shared" si="15"/>
        <v>7.631261908348925</v>
      </c>
      <c r="I103" s="8">
        <f ca="1" t="shared" si="16"/>
        <v>9.012832697492366</v>
      </c>
      <c r="J103" s="9">
        <f t="shared" si="9"/>
        <v>36241</v>
      </c>
      <c r="K103" s="10" t="str">
        <f ca="1" t="shared" si="17"/>
        <v>3/22/1999</v>
      </c>
      <c r="L103" s="3">
        <v>102</v>
      </c>
      <c r="M103" s="4">
        <v>999</v>
      </c>
      <c r="N103" s="3">
        <v>1</v>
      </c>
      <c r="O103" s="3" t="s">
        <v>32</v>
      </c>
      <c r="P103" s="3">
        <v>4</v>
      </c>
      <c r="Q103" s="3">
        <v>2</v>
      </c>
      <c r="R103" s="3">
        <v>6.879441481021845</v>
      </c>
      <c r="S103" s="3">
        <v>6.2663156994240365</v>
      </c>
      <c r="T103" s="3">
        <v>35845</v>
      </c>
      <c r="U103" s="3" t="s">
        <v>70</v>
      </c>
    </row>
    <row r="104" spans="1:21" ht="12" customHeight="1">
      <c r="A104" s="1">
        <v>103</v>
      </c>
      <c r="B104" s="4">
        <v>52</v>
      </c>
      <c r="C104" s="4">
        <f ca="1" t="shared" si="10"/>
        <v>48</v>
      </c>
      <c r="D104" s="1">
        <f ca="1" t="shared" si="11"/>
        <v>0</v>
      </c>
      <c r="E104" s="1" t="str">
        <f ca="1" t="shared" si="12"/>
        <v>Control</v>
      </c>
      <c r="F104" s="7">
        <f ca="1" t="shared" si="13"/>
        <v>6</v>
      </c>
      <c r="G104" s="1">
        <f ca="1" t="shared" si="14"/>
        <v>1</v>
      </c>
      <c r="H104" s="8">
        <f ca="1" t="shared" si="15"/>
        <v>6.328885268430213</v>
      </c>
      <c r="I104" s="8">
        <f ca="1" t="shared" si="16"/>
        <v>3.7017752019894705</v>
      </c>
      <c r="J104" s="9">
        <f t="shared" si="9"/>
        <v>40227</v>
      </c>
      <c r="K104" s="10" t="str">
        <f ca="1" t="shared" si="17"/>
        <v>2/18/2010</v>
      </c>
      <c r="L104" s="3">
        <v>103</v>
      </c>
      <c r="M104" s="4">
        <v>66</v>
      </c>
      <c r="N104" s="3">
        <v>0</v>
      </c>
      <c r="O104" s="3" t="s">
        <v>30</v>
      </c>
      <c r="P104" s="3">
        <v>6</v>
      </c>
      <c r="Q104" s="3">
        <v>2</v>
      </c>
      <c r="R104" s="3">
        <v>4.787484640026511</v>
      </c>
      <c r="S104" s="3">
        <v>3.0247771113936563</v>
      </c>
      <c r="T104" s="3">
        <v>39072</v>
      </c>
      <c r="U104" s="3" t="s">
        <v>131</v>
      </c>
    </row>
    <row r="105" spans="1:21" ht="12" customHeight="1">
      <c r="A105" s="1">
        <v>104</v>
      </c>
      <c r="B105" s="4">
        <v>35</v>
      </c>
      <c r="C105" s="4">
        <f ca="1" t="shared" si="10"/>
        <v>34</v>
      </c>
      <c r="D105" s="1">
        <f ca="1" t="shared" si="11"/>
        <v>0</v>
      </c>
      <c r="E105" s="1" t="str">
        <f ca="1" t="shared" si="12"/>
        <v>Treatment 1</v>
      </c>
      <c r="F105" s="7">
        <f ca="1" t="shared" si="13"/>
        <v>7</v>
      </c>
      <c r="G105" s="1">
        <f ca="1" t="shared" si="14"/>
        <v>2</v>
      </c>
      <c r="H105" s="8">
        <f ca="1" t="shared" si="15"/>
        <v>6.34536617020548</v>
      </c>
      <c r="I105" s="8">
        <f ca="1" t="shared" si="16"/>
        <v>4.583153125970986</v>
      </c>
      <c r="J105" s="9">
        <f t="shared" si="9"/>
        <v>38342</v>
      </c>
      <c r="K105" s="10" t="str">
        <f ca="1" t="shared" si="17"/>
        <v>12/21/2004</v>
      </c>
      <c r="L105" s="3">
        <v>104</v>
      </c>
      <c r="M105" s="4">
        <v>40</v>
      </c>
      <c r="N105" s="3">
        <v>0</v>
      </c>
      <c r="O105" s="3" t="s">
        <v>30</v>
      </c>
      <c r="P105" s="3">
        <v>5</v>
      </c>
      <c r="Q105" s="3">
        <v>2</v>
      </c>
      <c r="R105" s="3">
        <v>6.776477388954007</v>
      </c>
      <c r="S105" s="3">
        <v>5.526472457732284</v>
      </c>
      <c r="T105" s="3">
        <v>37261</v>
      </c>
      <c r="U105" s="3" t="s">
        <v>132</v>
      </c>
    </row>
    <row r="106" spans="1:21" ht="12" customHeight="1">
      <c r="A106" s="1">
        <v>105</v>
      </c>
      <c r="B106" s="4">
        <v>58</v>
      </c>
      <c r="C106" s="4">
        <f ca="1" t="shared" si="10"/>
        <v>41</v>
      </c>
      <c r="D106" s="1">
        <f ca="1" t="shared" si="11"/>
        <v>1</v>
      </c>
      <c r="E106" s="1" t="str">
        <f ca="1" t="shared" si="12"/>
        <v>Control</v>
      </c>
      <c r="F106" s="7">
        <f ca="1" t="shared" si="13"/>
        <v>2</v>
      </c>
      <c r="G106" s="1">
        <f ca="1" t="shared" si="14"/>
        <v>1</v>
      </c>
      <c r="H106" s="8">
        <f ca="1" t="shared" si="15"/>
        <v>3.4261975171567842</v>
      </c>
      <c r="I106" s="8">
        <f ca="1" t="shared" si="16"/>
        <v>-0.308360840539613</v>
      </c>
      <c r="J106" s="9">
        <f t="shared" si="9"/>
        <v>33718</v>
      </c>
      <c r="K106" s="10" t="str">
        <f ca="1" t="shared" si="17"/>
        <v>4/24/1992</v>
      </c>
      <c r="L106" s="3">
        <v>105</v>
      </c>
      <c r="M106" s="4">
        <v>48</v>
      </c>
      <c r="N106" s="3">
        <v>0</v>
      </c>
      <c r="O106" s="3" t="s">
        <v>30</v>
      </c>
      <c r="P106" s="3">
        <v>7</v>
      </c>
      <c r="Q106" s="3">
        <v>1</v>
      </c>
      <c r="R106" s="3">
        <v>6.662459873324314</v>
      </c>
      <c r="S106" s="3">
        <v>9.052400705647004</v>
      </c>
      <c r="T106" s="3">
        <v>37791</v>
      </c>
      <c r="U106" s="3" t="s">
        <v>133</v>
      </c>
    </row>
    <row r="107" spans="1:21" ht="12" customHeight="1">
      <c r="A107" s="1">
        <v>106</v>
      </c>
      <c r="B107" s="4">
        <v>48</v>
      </c>
      <c r="C107" s="4">
        <f ca="1" t="shared" si="10"/>
        <v>34</v>
      </c>
      <c r="D107" s="1">
        <f ca="1" t="shared" si="11"/>
        <v>1</v>
      </c>
      <c r="E107" s="1" t="str">
        <f ca="1" t="shared" si="12"/>
        <v>Treatment 1</v>
      </c>
      <c r="F107" s="7">
        <f ca="1" t="shared" si="13"/>
        <v>2</v>
      </c>
      <c r="G107" s="1">
        <f ca="1" t="shared" si="14"/>
        <v>1</v>
      </c>
      <c r="H107" s="8">
        <f ca="1" t="shared" si="15"/>
        <v>4.780072242770338</v>
      </c>
      <c r="I107" s="8">
        <f ca="1" t="shared" si="16"/>
        <v>1.8822429222397163</v>
      </c>
      <c r="J107" s="9">
        <f t="shared" si="9"/>
        <v>40463</v>
      </c>
      <c r="K107" s="10" t="str">
        <f ca="1" t="shared" si="17"/>
        <v>10/12/2010</v>
      </c>
      <c r="L107" s="3">
        <v>106</v>
      </c>
      <c r="M107" s="4">
        <v>34</v>
      </c>
      <c r="N107" s="3">
        <v>1</v>
      </c>
      <c r="O107" s="3" t="s">
        <v>32</v>
      </c>
      <c r="P107" s="3">
        <v>3</v>
      </c>
      <c r="Q107" s="3">
        <v>2</v>
      </c>
      <c r="R107" s="3">
        <v>6.439256526518066</v>
      </c>
      <c r="S107" s="3">
        <v>9.803805134902852</v>
      </c>
      <c r="T107" s="3">
        <v>39385</v>
      </c>
      <c r="U107" s="3" t="s">
        <v>134</v>
      </c>
    </row>
    <row r="108" spans="1:21" ht="12" customHeight="1">
      <c r="A108" s="1">
        <v>107</v>
      </c>
      <c r="B108" s="4">
        <v>38</v>
      </c>
      <c r="C108" s="4">
        <f ca="1" t="shared" si="10"/>
        <v>45</v>
      </c>
      <c r="D108" s="1">
        <f ca="1" t="shared" si="11"/>
        <v>0</v>
      </c>
      <c r="E108" s="1" t="str">
        <f ca="1" t="shared" si="12"/>
        <v>Control</v>
      </c>
      <c r="F108" s="7">
        <f ca="1" t="shared" si="13"/>
        <v>3</v>
      </c>
      <c r="G108" s="1">
        <f ca="1" t="shared" si="14"/>
        <v>2</v>
      </c>
      <c r="H108" s="8">
        <f ca="1" t="shared" si="15"/>
        <v>3.77442543567754</v>
      </c>
      <c r="I108" s="8">
        <f ca="1" t="shared" si="16"/>
        <v>0.4771512319994913</v>
      </c>
      <c r="J108" s="9">
        <f t="shared" si="9"/>
        <v>39735</v>
      </c>
      <c r="K108" s="10" t="str">
        <f ca="1" t="shared" si="17"/>
        <v>10/14/2008</v>
      </c>
      <c r="L108" s="3">
        <v>107</v>
      </c>
      <c r="M108" s="4">
        <v>35</v>
      </c>
      <c r="N108" s="3">
        <v>1</v>
      </c>
      <c r="O108" s="3" t="s">
        <v>32</v>
      </c>
      <c r="P108" s="3">
        <v>7</v>
      </c>
      <c r="Q108" s="3">
        <v>1</v>
      </c>
      <c r="R108" s="3">
        <v>9.571675930540048</v>
      </c>
      <c r="S108" s="3">
        <v>7.647746952536549</v>
      </c>
      <c r="T108" s="3">
        <v>33841</v>
      </c>
      <c r="U108" s="3" t="s">
        <v>135</v>
      </c>
    </row>
    <row r="109" spans="1:21" ht="12" customHeight="1">
      <c r="A109" s="1">
        <v>108</v>
      </c>
      <c r="B109" s="4">
        <v>52</v>
      </c>
      <c r="C109" s="4">
        <f ca="1" t="shared" si="10"/>
        <v>44</v>
      </c>
      <c r="D109" s="1">
        <f ca="1" t="shared" si="11"/>
        <v>1</v>
      </c>
      <c r="E109" s="1" t="str">
        <f ca="1" t="shared" si="12"/>
        <v>Treatment 2</v>
      </c>
      <c r="F109" s="7">
        <f ca="1" t="shared" si="13"/>
        <v>6</v>
      </c>
      <c r="G109" s="1">
        <f ca="1" t="shared" si="14"/>
        <v>2</v>
      </c>
      <c r="H109" s="8">
        <f ca="1" t="shared" si="15"/>
        <v>5.156909938901631</v>
      </c>
      <c r="I109" s="8">
        <f ca="1" t="shared" si="16"/>
        <v>3.2229583467149587</v>
      </c>
      <c r="J109" s="9">
        <f t="shared" si="9"/>
        <v>35227</v>
      </c>
      <c r="K109" s="10" t="str">
        <f ca="1" t="shared" si="17"/>
        <v>6/11/1996</v>
      </c>
      <c r="L109" s="3">
        <v>108</v>
      </c>
      <c r="M109" s="4">
        <v>47</v>
      </c>
      <c r="N109" s="3">
        <v>0</v>
      </c>
      <c r="O109" s="3" t="s">
        <v>32</v>
      </c>
      <c r="P109" s="3">
        <v>5</v>
      </c>
      <c r="Q109" s="3">
        <v>1</v>
      </c>
      <c r="R109" s="3">
        <v>6.763192585341583</v>
      </c>
      <c r="S109" s="3">
        <v>10.125986342235748</v>
      </c>
      <c r="T109" s="3">
        <v>38280</v>
      </c>
      <c r="U109" s="3" t="s">
        <v>136</v>
      </c>
    </row>
    <row r="110" spans="1:21" ht="12" customHeight="1">
      <c r="A110" s="1">
        <v>109</v>
      </c>
      <c r="B110" s="4">
        <v>56</v>
      </c>
      <c r="C110" s="4">
        <f ca="1" t="shared" si="10"/>
        <v>26</v>
      </c>
      <c r="D110" s="1">
        <f ca="1" t="shared" si="11"/>
        <v>0</v>
      </c>
      <c r="E110" s="1" t="str">
        <f ca="1" t="shared" si="12"/>
        <v>Treatment 2</v>
      </c>
      <c r="F110" s="7">
        <f ca="1" t="shared" si="13"/>
        <v>5</v>
      </c>
      <c r="G110" s="1">
        <f ca="1" t="shared" si="14"/>
        <v>1</v>
      </c>
      <c r="H110" s="8">
        <f ca="1" t="shared" si="15"/>
        <v>5.119311545632163</v>
      </c>
      <c r="I110" s="8">
        <f ca="1" t="shared" si="16"/>
        <v>6.570148823640391</v>
      </c>
      <c r="J110" s="9">
        <f t="shared" si="9"/>
        <v>40038</v>
      </c>
      <c r="K110" s="10" t="str">
        <f ca="1" t="shared" si="17"/>
        <v>8/13/2009</v>
      </c>
      <c r="L110" s="3">
        <v>109</v>
      </c>
      <c r="M110" s="4">
        <v>74</v>
      </c>
      <c r="N110" s="3">
        <v>0</v>
      </c>
      <c r="O110" s="3" t="s">
        <v>32</v>
      </c>
      <c r="P110" s="3">
        <v>2</v>
      </c>
      <c r="Q110" s="3">
        <v>1</v>
      </c>
      <c r="R110" s="3">
        <v>2.4031077962196252</v>
      </c>
      <c r="S110" s="3">
        <v>0.7507505342167629</v>
      </c>
      <c r="T110" s="3">
        <v>34401</v>
      </c>
      <c r="U110" s="3" t="s">
        <v>137</v>
      </c>
    </row>
    <row r="111" spans="1:21" ht="12" customHeight="1">
      <c r="A111" s="1">
        <v>110</v>
      </c>
      <c r="B111" s="4">
        <v>26</v>
      </c>
      <c r="C111" s="4">
        <f ca="1" t="shared" si="10"/>
        <v>40</v>
      </c>
      <c r="D111" s="1">
        <f ca="1" t="shared" si="11"/>
        <v>0</v>
      </c>
      <c r="E111" s="1" t="str">
        <f ca="1" t="shared" si="12"/>
        <v>Treatment 1</v>
      </c>
      <c r="F111" s="7">
        <f ca="1" t="shared" si="13"/>
        <v>5</v>
      </c>
      <c r="G111" s="1">
        <f ca="1" t="shared" si="14"/>
        <v>2</v>
      </c>
      <c r="H111" s="8">
        <f ca="1" t="shared" si="15"/>
        <v>4.795705896754354</v>
      </c>
      <c r="I111" s="8">
        <f ca="1" t="shared" si="16"/>
        <v>4.792964864824464</v>
      </c>
      <c r="J111" s="9">
        <f t="shared" si="9"/>
        <v>36675</v>
      </c>
      <c r="K111" s="10" t="str">
        <f ca="1" t="shared" si="17"/>
        <v>5/29/2000</v>
      </c>
      <c r="L111" s="3">
        <v>110</v>
      </c>
      <c r="M111" s="4">
        <v>54</v>
      </c>
      <c r="N111" s="3">
        <v>0</v>
      </c>
      <c r="O111" s="3" t="s">
        <v>30</v>
      </c>
      <c r="P111" s="3">
        <v>4</v>
      </c>
      <c r="Q111" s="3">
        <v>2</v>
      </c>
      <c r="R111" s="3">
        <v>4.420739776874575</v>
      </c>
      <c r="S111" s="3">
        <v>7.860692826621221</v>
      </c>
      <c r="T111" s="3">
        <v>38873</v>
      </c>
      <c r="U111" s="3" t="s">
        <v>138</v>
      </c>
    </row>
    <row r="112" spans="1:21" ht="12" customHeight="1">
      <c r="A112" s="1">
        <v>111</v>
      </c>
      <c r="B112" s="4">
        <v>46</v>
      </c>
      <c r="C112" s="4">
        <f ca="1" t="shared" si="10"/>
        <v>37</v>
      </c>
      <c r="D112" s="1">
        <f ca="1" t="shared" si="11"/>
        <v>1</v>
      </c>
      <c r="E112" s="1" t="str">
        <f ca="1" t="shared" si="12"/>
        <v>Treatment 1</v>
      </c>
      <c r="F112" s="7">
        <f ca="1" t="shared" si="13"/>
        <v>4</v>
      </c>
      <c r="G112" s="1">
        <f ca="1" t="shared" si="14"/>
        <v>2</v>
      </c>
      <c r="H112" s="8">
        <f ca="1" t="shared" si="15"/>
        <v>7.451908322520099</v>
      </c>
      <c r="I112" s="8">
        <f ca="1" t="shared" si="16"/>
        <v>5.957909180253769</v>
      </c>
      <c r="J112" s="9">
        <f t="shared" si="9"/>
        <v>35053</v>
      </c>
      <c r="K112" s="10" t="str">
        <f ca="1" t="shared" si="17"/>
        <v>12/20/1995</v>
      </c>
      <c r="L112" s="3">
        <v>111</v>
      </c>
      <c r="M112" s="4">
        <v>39</v>
      </c>
      <c r="N112" s="3">
        <v>0</v>
      </c>
      <c r="O112" s="3" t="s">
        <v>30</v>
      </c>
      <c r="P112" s="3">
        <v>7</v>
      </c>
      <c r="Q112" s="3">
        <v>1</v>
      </c>
      <c r="R112" s="3">
        <v>8.663448406280756</v>
      </c>
      <c r="S112" s="3">
        <v>10.612981177320284</v>
      </c>
      <c r="T112" s="3">
        <v>38594</v>
      </c>
      <c r="U112" s="3" t="s">
        <v>139</v>
      </c>
    </row>
    <row r="113" spans="1:21" ht="12" customHeight="1">
      <c r="A113" s="1">
        <v>112</v>
      </c>
      <c r="B113" s="4">
        <v>22</v>
      </c>
      <c r="C113" s="4">
        <f ca="1" t="shared" si="10"/>
        <v>21</v>
      </c>
      <c r="D113" s="1">
        <f ca="1" t="shared" si="11"/>
        <v>0</v>
      </c>
      <c r="E113" s="1" t="str">
        <f ca="1" t="shared" si="12"/>
        <v>Control</v>
      </c>
      <c r="F113" s="7">
        <f ca="1" t="shared" si="13"/>
        <v>5</v>
      </c>
      <c r="G113" s="1">
        <f ca="1" t="shared" si="14"/>
        <v>1</v>
      </c>
      <c r="H113" s="8">
        <f ca="1" t="shared" si="15"/>
        <v>5.496411074304616</v>
      </c>
      <c r="I113" s="8">
        <f ca="1" t="shared" si="16"/>
        <v>3.935121190358645</v>
      </c>
      <c r="J113" s="9">
        <f t="shared" si="9"/>
        <v>36128</v>
      </c>
      <c r="K113" s="10" t="str">
        <f ca="1" t="shared" si="17"/>
        <v>11/29/1998</v>
      </c>
      <c r="L113" s="3">
        <v>112</v>
      </c>
      <c r="M113" s="4">
        <v>65</v>
      </c>
      <c r="N113" s="3">
        <v>1</v>
      </c>
      <c r="O113" s="3" t="s">
        <v>30</v>
      </c>
      <c r="P113" s="3">
        <v>1</v>
      </c>
      <c r="Q113" s="3">
        <v>1</v>
      </c>
      <c r="R113" s="3">
        <v>3.305224486669455</v>
      </c>
      <c r="S113" s="3">
        <v>5.039212568263813</v>
      </c>
      <c r="T113" s="3">
        <v>36194</v>
      </c>
      <c r="U113" s="3" t="s">
        <v>140</v>
      </c>
    </row>
    <row r="114" spans="1:21" ht="12" customHeight="1">
      <c r="A114" s="1">
        <v>113</v>
      </c>
      <c r="B114" s="4">
        <v>50</v>
      </c>
      <c r="C114" s="4">
        <f ca="1" t="shared" si="10"/>
        <v>41</v>
      </c>
      <c r="D114" s="1">
        <f ca="1" t="shared" si="11"/>
        <v>0</v>
      </c>
      <c r="E114" s="1" t="str">
        <f ca="1" t="shared" si="12"/>
        <v>Treatment 2</v>
      </c>
      <c r="F114" s="7">
        <f ca="1" t="shared" si="13"/>
        <v>4</v>
      </c>
      <c r="G114" s="1">
        <f ca="1" t="shared" si="14"/>
        <v>2</v>
      </c>
      <c r="H114" s="8">
        <f ca="1" t="shared" si="15"/>
        <v>7.801713473352482</v>
      </c>
      <c r="I114" s="8">
        <f ca="1" t="shared" si="16"/>
        <v>7.972003268506052</v>
      </c>
      <c r="J114" s="9">
        <f t="shared" si="9"/>
        <v>39716</v>
      </c>
      <c r="K114" s="10" t="str">
        <f ca="1" t="shared" si="17"/>
        <v>9/25/2008</v>
      </c>
      <c r="L114" s="3">
        <v>113</v>
      </c>
      <c r="M114" s="4">
        <v>50</v>
      </c>
      <c r="N114" s="3">
        <v>0</v>
      </c>
      <c r="O114" s="3" t="s">
        <v>32</v>
      </c>
      <c r="P114" s="3">
        <v>6</v>
      </c>
      <c r="Q114" s="3">
        <v>2</v>
      </c>
      <c r="R114" s="3">
        <v>5.711322977590311</v>
      </c>
      <c r="S114" s="3">
        <v>4.09539259214585</v>
      </c>
      <c r="T114" s="3">
        <v>34812</v>
      </c>
      <c r="U114" s="3" t="s">
        <v>141</v>
      </c>
    </row>
    <row r="115" spans="1:21" ht="12" customHeight="1">
      <c r="A115" s="1">
        <v>114</v>
      </c>
      <c r="B115" s="4">
        <v>68</v>
      </c>
      <c r="C115" s="4">
        <f ca="1" t="shared" si="10"/>
        <v>26</v>
      </c>
      <c r="D115" s="1">
        <f ca="1" t="shared" si="11"/>
        <v>0</v>
      </c>
      <c r="E115" s="1" t="str">
        <f ca="1" t="shared" si="12"/>
        <v>Control</v>
      </c>
      <c r="F115" s="7">
        <f ca="1" t="shared" si="13"/>
        <v>7</v>
      </c>
      <c r="G115" s="1">
        <f ca="1" t="shared" si="14"/>
        <v>1</v>
      </c>
      <c r="H115" s="8">
        <f ca="1" t="shared" si="15"/>
        <v>9.762803253166958</v>
      </c>
      <c r="I115" s="8">
        <f ca="1" t="shared" si="16"/>
        <v>7.3185054559377685</v>
      </c>
      <c r="J115" s="9">
        <f t="shared" si="9"/>
        <v>39744</v>
      </c>
      <c r="K115" s="10" t="str">
        <f ca="1" t="shared" si="17"/>
        <v>10/23/2008</v>
      </c>
      <c r="L115" s="3">
        <v>114</v>
      </c>
      <c r="M115" s="4">
        <v>33</v>
      </c>
      <c r="N115" s="3">
        <v>0</v>
      </c>
      <c r="O115" s="3" t="s">
        <v>30</v>
      </c>
      <c r="P115" s="3">
        <v>7</v>
      </c>
      <c r="Q115" s="3">
        <v>2</v>
      </c>
      <c r="R115" s="3">
        <v>8.678695760654767</v>
      </c>
      <c r="S115" s="3">
        <v>7.2700090225387255</v>
      </c>
      <c r="T115" s="3">
        <v>37783</v>
      </c>
      <c r="U115" s="3" t="s">
        <v>142</v>
      </c>
    </row>
    <row r="116" spans="1:21" ht="12" customHeight="1">
      <c r="A116" s="1">
        <v>115</v>
      </c>
      <c r="B116" s="4">
        <v>61</v>
      </c>
      <c r="C116" s="4">
        <f ca="1" t="shared" si="10"/>
        <v>23</v>
      </c>
      <c r="D116" s="1">
        <f ca="1" t="shared" si="11"/>
        <v>1</v>
      </c>
      <c r="E116" s="1" t="str">
        <f ca="1" t="shared" si="12"/>
        <v>Treatment 1</v>
      </c>
      <c r="F116" s="7">
        <f ca="1" t="shared" si="13"/>
        <v>3</v>
      </c>
      <c r="G116" s="1">
        <f ca="1" t="shared" si="14"/>
        <v>1</v>
      </c>
      <c r="H116" s="8">
        <f ca="1" t="shared" si="15"/>
        <v>4.293873912409537</v>
      </c>
      <c r="I116" s="8">
        <f ca="1" t="shared" si="16"/>
        <v>6.749347857085401</v>
      </c>
      <c r="J116" s="9">
        <f t="shared" si="9"/>
        <v>38249</v>
      </c>
      <c r="K116" s="10" t="str">
        <f ca="1" t="shared" si="17"/>
        <v>9/19/2004</v>
      </c>
      <c r="L116" s="3">
        <v>115</v>
      </c>
      <c r="M116" s="4">
        <v>37</v>
      </c>
      <c r="N116" s="3">
        <v>0</v>
      </c>
      <c r="O116" s="3" t="s">
        <v>32</v>
      </c>
      <c r="P116" s="3">
        <v>4</v>
      </c>
      <c r="Q116" s="3">
        <v>2</v>
      </c>
      <c r="R116" s="3">
        <v>7.55313272359532</v>
      </c>
      <c r="S116" s="3">
        <v>11.491546436029129</v>
      </c>
      <c r="T116" s="3">
        <v>36973</v>
      </c>
      <c r="U116" s="3" t="s">
        <v>143</v>
      </c>
    </row>
    <row r="117" spans="1:21" ht="12" customHeight="1">
      <c r="A117" s="1">
        <v>116</v>
      </c>
      <c r="B117" s="4">
        <v>57</v>
      </c>
      <c r="C117" s="4">
        <f ca="1" t="shared" si="10"/>
        <v>34</v>
      </c>
      <c r="D117" s="1">
        <f ca="1" t="shared" si="11"/>
        <v>0</v>
      </c>
      <c r="E117" s="1" t="str">
        <f ca="1" t="shared" si="12"/>
        <v>Treatment 1</v>
      </c>
      <c r="F117" s="7">
        <f ca="1" t="shared" si="13"/>
        <v>5</v>
      </c>
      <c r="G117" s="1">
        <f ca="1" t="shared" si="14"/>
        <v>1</v>
      </c>
      <c r="H117" s="8">
        <f ca="1" t="shared" si="15"/>
        <v>6.133088805775944</v>
      </c>
      <c r="I117" s="8">
        <f ca="1" t="shared" si="16"/>
        <v>3.5402719311841655</v>
      </c>
      <c r="J117" s="9">
        <f t="shared" si="9"/>
        <v>39401</v>
      </c>
      <c r="K117" s="10" t="str">
        <f ca="1" t="shared" si="17"/>
        <v>11/15/2007</v>
      </c>
      <c r="L117" s="3">
        <v>116</v>
      </c>
      <c r="M117" s="4">
        <v>32</v>
      </c>
      <c r="N117" s="3">
        <v>0</v>
      </c>
      <c r="O117" s="3" t="s">
        <v>30</v>
      </c>
      <c r="P117" s="3">
        <v>6</v>
      </c>
      <c r="Q117" s="3">
        <v>1</v>
      </c>
      <c r="R117" s="3">
        <v>9.23593508409806</v>
      </c>
      <c r="S117" s="3">
        <v>9.496754651395296</v>
      </c>
      <c r="T117" s="3">
        <v>38543</v>
      </c>
      <c r="U117" s="3" t="s">
        <v>144</v>
      </c>
    </row>
    <row r="118" spans="1:21" ht="12" customHeight="1">
      <c r="A118" s="1">
        <v>117</v>
      </c>
      <c r="B118" s="4">
        <v>54</v>
      </c>
      <c r="C118" s="4">
        <f ca="1" t="shared" si="10"/>
        <v>39</v>
      </c>
      <c r="D118" s="1">
        <f ca="1" t="shared" si="11"/>
        <v>1</v>
      </c>
      <c r="E118" s="1" t="str">
        <f ca="1" t="shared" si="12"/>
        <v>Treatment 1</v>
      </c>
      <c r="F118" s="7">
        <f ca="1" t="shared" si="13"/>
        <v>2</v>
      </c>
      <c r="G118" s="1">
        <f ca="1" t="shared" si="14"/>
        <v>2</v>
      </c>
      <c r="H118" s="8">
        <f ca="1" t="shared" si="15"/>
        <v>3.5047825974055584</v>
      </c>
      <c r="I118" s="8">
        <f ca="1" t="shared" si="16"/>
        <v>3.9828182344800758</v>
      </c>
      <c r="J118" s="9">
        <f t="shared" si="9"/>
        <v>37376</v>
      </c>
      <c r="K118" s="10" t="str">
        <f ca="1" t="shared" si="17"/>
        <v>4/30/2002</v>
      </c>
      <c r="L118" s="3">
        <v>117</v>
      </c>
      <c r="M118" s="4">
        <v>35</v>
      </c>
      <c r="N118" s="3">
        <v>0</v>
      </c>
      <c r="O118" s="3" t="s">
        <v>32</v>
      </c>
      <c r="P118" s="3">
        <v>5</v>
      </c>
      <c r="Q118" s="3">
        <v>2</v>
      </c>
      <c r="R118" s="3">
        <v>8.047308084969599</v>
      </c>
      <c r="S118" s="3">
        <v>10.592009679116355</v>
      </c>
      <c r="T118" s="3">
        <v>33632</v>
      </c>
      <c r="U118" s="3" t="s">
        <v>145</v>
      </c>
    </row>
    <row r="119" spans="1:21" ht="12" customHeight="1">
      <c r="A119" s="1">
        <v>118</v>
      </c>
      <c r="B119" s="4">
        <v>51</v>
      </c>
      <c r="C119" s="4">
        <f ca="1" t="shared" si="10"/>
        <v>42</v>
      </c>
      <c r="D119" s="1">
        <f ca="1" t="shared" si="11"/>
        <v>0</v>
      </c>
      <c r="E119" s="1" t="str">
        <f ca="1" t="shared" si="12"/>
        <v>Treatment 1</v>
      </c>
      <c r="F119" s="7">
        <f ca="1" t="shared" si="13"/>
        <v>7</v>
      </c>
      <c r="G119" s="1">
        <f ca="1" t="shared" si="14"/>
        <v>1</v>
      </c>
      <c r="H119" s="8">
        <f ca="1" t="shared" si="15"/>
        <v>5.48892443626208</v>
      </c>
      <c r="I119" s="8">
        <f ca="1" t="shared" si="16"/>
        <v>7.7644706989927545</v>
      </c>
      <c r="J119" s="9">
        <f t="shared" si="9"/>
        <v>38411</v>
      </c>
      <c r="K119" s="10" t="str">
        <f ca="1" t="shared" si="17"/>
        <v>2/28/2005</v>
      </c>
      <c r="L119" s="3">
        <v>118</v>
      </c>
      <c r="M119" s="4">
        <v>30</v>
      </c>
      <c r="N119" s="3">
        <v>0</v>
      </c>
      <c r="O119" s="3" t="s">
        <v>32</v>
      </c>
      <c r="P119" s="3">
        <v>7</v>
      </c>
      <c r="Q119" s="3">
        <v>2</v>
      </c>
      <c r="R119" s="3">
        <v>7.2482574488848375</v>
      </c>
      <c r="S119" s="3">
        <v>6.899758261532689</v>
      </c>
      <c r="T119" s="3">
        <v>39590</v>
      </c>
      <c r="U119" s="3" t="s">
        <v>146</v>
      </c>
    </row>
    <row r="120" spans="1:21" ht="12" customHeight="1">
      <c r="A120" s="1">
        <v>119</v>
      </c>
      <c r="B120" s="4">
        <v>61</v>
      </c>
      <c r="C120" s="4">
        <f ca="1" t="shared" si="10"/>
        <v>44</v>
      </c>
      <c r="D120" s="1">
        <f ca="1" t="shared" si="11"/>
        <v>0</v>
      </c>
      <c r="E120" s="1" t="str">
        <f ca="1" t="shared" si="12"/>
        <v>Control</v>
      </c>
      <c r="F120" s="7">
        <f ca="1" t="shared" si="13"/>
        <v>5</v>
      </c>
      <c r="G120" s="1">
        <f ca="1" t="shared" si="14"/>
        <v>1</v>
      </c>
      <c r="H120" s="8">
        <f ca="1" t="shared" si="15"/>
        <v>4.7331782158815345</v>
      </c>
      <c r="I120" s="8">
        <f ca="1" t="shared" si="16"/>
        <v>0.74070104930379</v>
      </c>
      <c r="J120" s="9">
        <f t="shared" si="9"/>
        <v>38743</v>
      </c>
      <c r="K120" s="10" t="str">
        <f ca="1" t="shared" si="17"/>
        <v>1/26/2006</v>
      </c>
      <c r="L120" s="3">
        <v>119</v>
      </c>
      <c r="M120" s="4">
        <v>34</v>
      </c>
      <c r="N120" s="3">
        <v>1</v>
      </c>
      <c r="O120" s="3" t="s">
        <v>32</v>
      </c>
      <c r="P120" s="3">
        <v>6</v>
      </c>
      <c r="Q120" s="3">
        <v>1</v>
      </c>
      <c r="R120" s="3">
        <v>8.695396979999948</v>
      </c>
      <c r="S120" s="3">
        <v>7.898112765383599</v>
      </c>
      <c r="T120" s="3">
        <v>37015</v>
      </c>
      <c r="U120" s="3" t="s">
        <v>147</v>
      </c>
    </row>
    <row r="121" spans="1:21" ht="12" customHeight="1">
      <c r="A121" s="1">
        <v>120</v>
      </c>
      <c r="B121" s="4">
        <v>64</v>
      </c>
      <c r="C121" s="4">
        <f ca="1" t="shared" si="10"/>
        <v>36</v>
      </c>
      <c r="D121" s="1">
        <f ca="1" t="shared" si="11"/>
        <v>0</v>
      </c>
      <c r="E121" s="1" t="str">
        <f ca="1" t="shared" si="12"/>
        <v>Treatment 2</v>
      </c>
      <c r="F121" s="7">
        <f ca="1" t="shared" si="13"/>
        <v>7</v>
      </c>
      <c r="G121" s="1">
        <f ca="1" t="shared" si="14"/>
        <v>1</v>
      </c>
      <c r="H121" s="8">
        <f ca="1" t="shared" si="15"/>
        <v>9.93777620710605</v>
      </c>
      <c r="I121" s="8">
        <f ca="1" t="shared" si="16"/>
        <v>9.687609859652108</v>
      </c>
      <c r="J121" s="9">
        <f t="shared" si="9"/>
        <v>36418</v>
      </c>
      <c r="K121" s="10" t="str">
        <f ca="1" t="shared" si="17"/>
        <v>9/15/1999</v>
      </c>
      <c r="L121" s="3">
        <v>120</v>
      </c>
      <c r="M121" s="4">
        <v>26</v>
      </c>
      <c r="N121" s="3">
        <v>1</v>
      </c>
      <c r="O121" s="3" t="s">
        <v>30</v>
      </c>
      <c r="P121" s="3">
        <v>4</v>
      </c>
      <c r="Q121" s="3">
        <v>1</v>
      </c>
      <c r="R121" s="3">
        <v>5.950578990283889</v>
      </c>
      <c r="S121" s="3">
        <v>8.894411999275945</v>
      </c>
      <c r="T121" s="3">
        <v>38481</v>
      </c>
      <c r="U121" s="3" t="s">
        <v>148</v>
      </c>
    </row>
    <row r="122" spans="1:21" ht="12" customHeight="1">
      <c r="A122" s="1">
        <v>121</v>
      </c>
      <c r="B122" s="4">
        <v>58</v>
      </c>
      <c r="C122" s="4">
        <f ca="1" t="shared" si="10"/>
        <v>34</v>
      </c>
      <c r="D122" s="1">
        <f ca="1" t="shared" si="11"/>
        <v>0</v>
      </c>
      <c r="E122" s="1" t="str">
        <f ca="1" t="shared" si="12"/>
        <v>Treatment 1</v>
      </c>
      <c r="F122" s="7">
        <f ca="1" t="shared" si="13"/>
        <v>5</v>
      </c>
      <c r="G122" s="1">
        <f ca="1" t="shared" si="14"/>
        <v>2</v>
      </c>
      <c r="H122" s="8">
        <f ca="1" t="shared" si="15"/>
        <v>7.323482455506238</v>
      </c>
      <c r="I122" s="8">
        <f ca="1" t="shared" si="16"/>
        <v>8.73500716354421</v>
      </c>
      <c r="J122" s="9">
        <f t="shared" si="9"/>
        <v>35396</v>
      </c>
      <c r="K122" s="10" t="str">
        <f ca="1" t="shared" si="17"/>
        <v>11/27/1996</v>
      </c>
      <c r="L122" s="3">
        <v>121</v>
      </c>
      <c r="M122" s="4">
        <v>33</v>
      </c>
      <c r="N122" s="3">
        <v>0</v>
      </c>
      <c r="O122" s="3" t="s">
        <v>30</v>
      </c>
      <c r="P122" s="3">
        <v>3</v>
      </c>
      <c r="Q122" s="3">
        <v>1</v>
      </c>
      <c r="R122" s="3">
        <v>4.25675364094296</v>
      </c>
      <c r="S122" s="3">
        <v>6.564714499418867</v>
      </c>
      <c r="T122" s="3">
        <v>39255</v>
      </c>
      <c r="U122" s="3" t="s">
        <v>149</v>
      </c>
    </row>
    <row r="123" spans="1:21" ht="12" customHeight="1">
      <c r="A123" s="1">
        <v>122</v>
      </c>
      <c r="B123" s="4">
        <v>27</v>
      </c>
      <c r="C123" s="4">
        <f ca="1" t="shared" si="10"/>
        <v>58</v>
      </c>
      <c r="D123" s="1">
        <f ca="1" t="shared" si="11"/>
        <v>1</v>
      </c>
      <c r="E123" s="1" t="str">
        <f ca="1" t="shared" si="12"/>
        <v>Control</v>
      </c>
      <c r="F123" s="7">
        <f ca="1" t="shared" si="13"/>
        <v>2</v>
      </c>
      <c r="G123" s="1">
        <f ca="1" t="shared" si="14"/>
        <v>1</v>
      </c>
      <c r="H123" s="8">
        <f ca="1" t="shared" si="15"/>
        <v>3.200628566551464</v>
      </c>
      <c r="I123" s="8">
        <f ca="1" t="shared" si="16"/>
        <v>1.0433231819546278</v>
      </c>
      <c r="J123" s="9">
        <f t="shared" si="9"/>
        <v>35011</v>
      </c>
      <c r="K123" s="10" t="str">
        <f ca="1" t="shared" si="17"/>
        <v>11/8/1995</v>
      </c>
      <c r="L123" s="3">
        <v>122</v>
      </c>
      <c r="M123" s="4">
        <v>47</v>
      </c>
      <c r="N123" s="3">
        <v>1</v>
      </c>
      <c r="O123" s="3" t="s">
        <v>30</v>
      </c>
      <c r="P123" s="3">
        <v>4</v>
      </c>
      <c r="Q123" s="3">
        <v>2</v>
      </c>
      <c r="R123" s="3">
        <v>5.402598724374511</v>
      </c>
      <c r="S123" s="3">
        <v>6.444286680186324</v>
      </c>
      <c r="T123" s="3">
        <v>35278</v>
      </c>
      <c r="U123" s="3" t="s">
        <v>150</v>
      </c>
    </row>
    <row r="124" spans="1:21" ht="12" customHeight="1">
      <c r="A124" s="1">
        <v>123</v>
      </c>
      <c r="B124" s="4">
        <v>55</v>
      </c>
      <c r="C124" s="4">
        <f ca="1" t="shared" si="10"/>
        <v>34</v>
      </c>
      <c r="D124" s="1">
        <f ca="1" t="shared" si="11"/>
        <v>1</v>
      </c>
      <c r="E124" s="1" t="str">
        <f ca="1" t="shared" si="12"/>
        <v>Treatment 1</v>
      </c>
      <c r="F124" s="7">
        <f ca="1" t="shared" si="13"/>
        <v>7</v>
      </c>
      <c r="G124" s="1">
        <f ca="1" t="shared" si="14"/>
        <v>1</v>
      </c>
      <c r="H124" s="8">
        <f ca="1" t="shared" si="15"/>
        <v>9.439487010815622</v>
      </c>
      <c r="I124" s="8">
        <f ca="1" t="shared" si="16"/>
        <v>7.793995845840165</v>
      </c>
      <c r="J124" s="9">
        <f t="shared" si="9"/>
        <v>35725</v>
      </c>
      <c r="K124" s="10" t="str">
        <f ca="1" t="shared" si="17"/>
        <v>10/22/1997</v>
      </c>
      <c r="L124" s="3">
        <v>123</v>
      </c>
      <c r="M124" s="4">
        <v>32</v>
      </c>
      <c r="N124" s="3">
        <v>1</v>
      </c>
      <c r="O124" s="3" t="s">
        <v>28</v>
      </c>
      <c r="P124" s="3">
        <v>7</v>
      </c>
      <c r="Q124" s="3">
        <v>1</v>
      </c>
      <c r="R124" s="3">
        <v>5.455378651593885</v>
      </c>
      <c r="S124" s="3">
        <v>5.688886227716549</v>
      </c>
      <c r="T124" s="3">
        <v>38279</v>
      </c>
      <c r="U124" s="3" t="s">
        <v>151</v>
      </c>
    </row>
    <row r="125" spans="1:21" ht="12" customHeight="1">
      <c r="A125" s="1">
        <v>124</v>
      </c>
      <c r="B125" s="4">
        <v>18</v>
      </c>
      <c r="C125" s="4">
        <f ca="1" t="shared" si="10"/>
        <v>45</v>
      </c>
      <c r="D125" s="1">
        <f ca="1" t="shared" si="11"/>
        <v>0</v>
      </c>
      <c r="E125" s="1" t="str">
        <f ca="1" t="shared" si="12"/>
        <v>Control</v>
      </c>
      <c r="F125" s="7">
        <f ca="1" t="shared" si="13"/>
        <v>1</v>
      </c>
      <c r="G125" s="1">
        <f ca="1" t="shared" si="14"/>
        <v>1</v>
      </c>
      <c r="H125" s="8">
        <f ca="1" t="shared" si="15"/>
        <v>2.6457398752509578</v>
      </c>
      <c r="I125" s="8">
        <f ca="1" t="shared" si="16"/>
        <v>3.6114671218494125</v>
      </c>
      <c r="J125" s="9">
        <f t="shared" si="9"/>
        <v>34356</v>
      </c>
      <c r="K125" s="10" t="str">
        <f ca="1" t="shared" si="17"/>
        <v>1/22/1994</v>
      </c>
      <c r="L125" s="3">
        <v>124</v>
      </c>
      <c r="M125" s="4">
        <v>30</v>
      </c>
      <c r="N125" s="3">
        <v>1</v>
      </c>
      <c r="O125" s="3" t="s">
        <v>32</v>
      </c>
      <c r="P125" s="3">
        <v>1</v>
      </c>
      <c r="Q125" s="3">
        <v>2</v>
      </c>
      <c r="R125" s="3">
        <v>3.1107617721816725</v>
      </c>
      <c r="S125" s="3">
        <v>6.680551910091515</v>
      </c>
      <c r="T125" s="3">
        <v>39035</v>
      </c>
      <c r="U125" s="3" t="s">
        <v>152</v>
      </c>
    </row>
    <row r="126" spans="1:21" ht="12" customHeight="1">
      <c r="A126" s="1">
        <v>125</v>
      </c>
      <c r="B126" s="4">
        <v>43</v>
      </c>
      <c r="C126" s="4">
        <f ca="1" t="shared" si="10"/>
        <v>36</v>
      </c>
      <c r="D126" s="1">
        <f ca="1" t="shared" si="11"/>
        <v>1</v>
      </c>
      <c r="E126" s="1" t="str">
        <f ca="1" t="shared" si="12"/>
        <v>Treatment 1</v>
      </c>
      <c r="F126" s="7">
        <f ca="1" t="shared" si="13"/>
        <v>3</v>
      </c>
      <c r="G126" s="1">
        <f ca="1" t="shared" si="14"/>
        <v>2</v>
      </c>
      <c r="H126" s="8">
        <f ca="1" t="shared" si="15"/>
        <v>5.914946465291827</v>
      </c>
      <c r="I126" s="8">
        <f ca="1" t="shared" si="16"/>
        <v>3.9197923081126316</v>
      </c>
      <c r="J126" s="9">
        <f t="shared" si="9"/>
        <v>33810</v>
      </c>
      <c r="K126" s="10" t="str">
        <f ca="1" t="shared" si="17"/>
        <v>7/25/1992</v>
      </c>
      <c r="L126" s="3">
        <v>125</v>
      </c>
      <c r="M126" s="4">
        <v>52</v>
      </c>
      <c r="N126" s="3">
        <v>0</v>
      </c>
      <c r="O126" s="3" t="s">
        <v>32</v>
      </c>
      <c r="P126" s="3">
        <v>6</v>
      </c>
      <c r="Q126" s="3">
        <v>2</v>
      </c>
      <c r="R126" s="3">
        <v>6.632254464118593</v>
      </c>
      <c r="S126" s="3">
        <v>9.94390040320679</v>
      </c>
      <c r="T126" s="3">
        <v>40873</v>
      </c>
      <c r="U126" s="3" t="s">
        <v>153</v>
      </c>
    </row>
    <row r="127" spans="1:21" ht="12" customHeight="1">
      <c r="A127" s="1">
        <v>126</v>
      </c>
      <c r="B127" s="4">
        <v>57</v>
      </c>
      <c r="C127" s="4">
        <f ca="1" t="shared" si="10"/>
        <v>44</v>
      </c>
      <c r="D127" s="1">
        <f ca="1" t="shared" si="11"/>
        <v>0</v>
      </c>
      <c r="E127" s="1" t="str">
        <f ca="1" t="shared" si="12"/>
        <v>Control</v>
      </c>
      <c r="F127" s="7">
        <f ca="1" t="shared" si="13"/>
        <v>5</v>
      </c>
      <c r="G127" s="1">
        <f ca="1" t="shared" si="14"/>
        <v>1</v>
      </c>
      <c r="H127" s="8">
        <f ca="1" t="shared" si="15"/>
        <v>6.160612578335284</v>
      </c>
      <c r="I127" s="8">
        <f ca="1" t="shared" si="16"/>
        <v>3.6908446278210727</v>
      </c>
      <c r="J127" s="9">
        <f t="shared" si="9"/>
        <v>39212</v>
      </c>
      <c r="K127" s="10" t="str">
        <f ca="1" t="shared" si="17"/>
        <v>5/10/2007</v>
      </c>
      <c r="L127" s="3">
        <v>126</v>
      </c>
      <c r="M127" s="4">
        <v>43</v>
      </c>
      <c r="N127" s="3">
        <v>1</v>
      </c>
      <c r="O127" s="3" t="s">
        <v>30</v>
      </c>
      <c r="P127" s="3">
        <v>6</v>
      </c>
      <c r="Q127" s="3">
        <v>1</v>
      </c>
      <c r="R127" s="3">
        <v>7.639867058466001</v>
      </c>
      <c r="S127" s="3">
        <v>9.064066285642252</v>
      </c>
      <c r="T127" s="3">
        <v>38123</v>
      </c>
      <c r="U127" s="3" t="s">
        <v>154</v>
      </c>
    </row>
    <row r="128" spans="1:21" ht="12" customHeight="1">
      <c r="A128" s="1">
        <v>127</v>
      </c>
      <c r="B128" s="4">
        <v>41</v>
      </c>
      <c r="C128" s="4">
        <f ca="1" t="shared" si="10"/>
        <v>34</v>
      </c>
      <c r="D128" s="1">
        <f ca="1" t="shared" si="11"/>
        <v>0</v>
      </c>
      <c r="E128" s="1" t="str">
        <f ca="1" t="shared" si="12"/>
        <v>Control</v>
      </c>
      <c r="F128" s="7">
        <f ca="1" t="shared" si="13"/>
        <v>4</v>
      </c>
      <c r="G128" s="1">
        <f ca="1" t="shared" si="14"/>
        <v>1</v>
      </c>
      <c r="H128" s="8">
        <f ca="1" t="shared" si="15"/>
        <v>7.2456944295775685</v>
      </c>
      <c r="I128" s="8">
        <f ca="1" t="shared" si="16"/>
        <v>4.975357159189752</v>
      </c>
      <c r="J128" s="9">
        <f t="shared" si="9"/>
        <v>37325</v>
      </c>
      <c r="K128" s="10" t="str">
        <f ca="1" t="shared" si="17"/>
        <v>3/10/2002</v>
      </c>
      <c r="L128" s="3">
        <v>127</v>
      </c>
      <c r="M128" s="4">
        <v>52</v>
      </c>
      <c r="N128" s="3">
        <v>1</v>
      </c>
      <c r="O128" s="3" t="s">
        <v>28</v>
      </c>
      <c r="P128" s="3">
        <v>6</v>
      </c>
      <c r="Q128" s="3">
        <v>1</v>
      </c>
      <c r="R128" s="3">
        <v>6.5743008495679796</v>
      </c>
      <c r="S128" s="3">
        <v>10.321039924159674</v>
      </c>
      <c r="T128" s="3">
        <v>38816</v>
      </c>
      <c r="U128" s="3" t="s">
        <v>155</v>
      </c>
    </row>
    <row r="129" spans="1:21" ht="12" customHeight="1">
      <c r="A129" s="1">
        <v>128</v>
      </c>
      <c r="B129" s="4">
        <v>52</v>
      </c>
      <c r="C129" s="4">
        <f ca="1" t="shared" si="10"/>
        <v>64</v>
      </c>
      <c r="D129" s="1">
        <f ca="1" t="shared" si="11"/>
        <v>1</v>
      </c>
      <c r="E129" s="1" t="str">
        <f ca="1" t="shared" si="12"/>
        <v>Treatment 1</v>
      </c>
      <c r="F129" s="7">
        <f ca="1" t="shared" si="13"/>
        <v>2</v>
      </c>
      <c r="G129" s="1">
        <f ca="1" t="shared" si="14"/>
        <v>1</v>
      </c>
      <c r="H129" s="8">
        <f ca="1" t="shared" si="15"/>
        <v>3.3316917329488405</v>
      </c>
      <c r="I129" s="8">
        <f ca="1" t="shared" si="16"/>
        <v>1.703280895300356</v>
      </c>
      <c r="J129" s="9">
        <f t="shared" si="9"/>
        <v>40215</v>
      </c>
      <c r="K129" s="10" t="str">
        <f ca="1" t="shared" si="17"/>
        <v>2/6/2010</v>
      </c>
      <c r="L129" s="3">
        <v>128</v>
      </c>
      <c r="M129" s="4">
        <v>60</v>
      </c>
      <c r="N129" s="3">
        <v>1</v>
      </c>
      <c r="O129" s="3" t="s">
        <v>32</v>
      </c>
      <c r="P129" s="3">
        <v>2</v>
      </c>
      <c r="Q129" s="3">
        <v>1</v>
      </c>
      <c r="R129" s="3">
        <v>2.9946873633419364</v>
      </c>
      <c r="S129" s="3">
        <v>1.1005540939035892</v>
      </c>
      <c r="T129" s="3">
        <v>36682</v>
      </c>
      <c r="U129" s="3" t="s">
        <v>156</v>
      </c>
    </row>
    <row r="130" spans="1:21" ht="12" customHeight="1">
      <c r="A130" s="1">
        <v>129</v>
      </c>
      <c r="B130" s="4">
        <v>42</v>
      </c>
      <c r="C130" s="4">
        <f ca="1" t="shared" si="10"/>
        <v>32</v>
      </c>
      <c r="D130" s="1">
        <f ca="1" t="shared" si="11"/>
        <v>1</v>
      </c>
      <c r="E130" s="1" t="str">
        <f ca="1" t="shared" si="12"/>
        <v>Treatment 1</v>
      </c>
      <c r="F130" s="7">
        <f ca="1" t="shared" si="13"/>
        <v>4</v>
      </c>
      <c r="G130" s="1">
        <f ca="1" t="shared" si="14"/>
        <v>1</v>
      </c>
      <c r="H130" s="8">
        <f ca="1" t="shared" si="15"/>
        <v>4.27394911543599</v>
      </c>
      <c r="I130" s="8">
        <f ca="1" t="shared" si="16"/>
        <v>1.9878566260392283</v>
      </c>
      <c r="J130" s="9">
        <f aca="true" t="shared" si="18" ref="J130:J193">K130*1</f>
        <v>39292</v>
      </c>
      <c r="K130" s="10" t="str">
        <f ca="1" t="shared" si="17"/>
        <v>7/29/2007</v>
      </c>
      <c r="L130" s="3">
        <v>129</v>
      </c>
      <c r="M130" s="4">
        <v>31</v>
      </c>
      <c r="N130" s="3">
        <v>0</v>
      </c>
      <c r="O130" s="3" t="s">
        <v>32</v>
      </c>
      <c r="P130" s="3">
        <v>7</v>
      </c>
      <c r="Q130" s="3">
        <v>2</v>
      </c>
      <c r="R130" s="3">
        <v>8.693470215318998</v>
      </c>
      <c r="S130" s="3">
        <v>7.815659987511</v>
      </c>
      <c r="T130" s="3">
        <v>40266</v>
      </c>
      <c r="U130" s="3" t="s">
        <v>157</v>
      </c>
    </row>
    <row r="131" spans="1:21" ht="12" customHeight="1">
      <c r="A131" s="1">
        <v>130</v>
      </c>
      <c r="B131" s="4">
        <v>37</v>
      </c>
      <c r="C131" s="4">
        <f aca="true" ca="1" t="shared" si="19" ref="C131:C194">TRUNC(18+H131*RAND()*2+(10-H131)*RAND()*8)</f>
        <v>54</v>
      </c>
      <c r="D131" s="1">
        <f aca="true" ca="1" t="shared" si="20" ref="D131:D194">(RAND()&gt;0.5)*1</f>
        <v>0</v>
      </c>
      <c r="E131" s="1" t="str">
        <f aca="true" ca="1" t="shared" si="21" ref="E131:E194">IF(RAND()&gt;0.6,"Control",IF(RAND()&gt;0.3,"Treatment 1","Treatment 2"))</f>
        <v>Treatment 1</v>
      </c>
      <c r="F131" s="7">
        <f aca="true" ca="1" t="shared" si="22" ref="F131:F194">MIN(MAX(TRUNC(RAND()*7+B131/30),1),7)</f>
        <v>7</v>
      </c>
      <c r="G131" s="1">
        <f aca="true" ca="1" t="shared" si="23" ref="G131:G194">IF(RAND()&gt;0.5,1,2)</f>
        <v>2</v>
      </c>
      <c r="H131" s="8">
        <f aca="true" ca="1" t="shared" si="24" ref="H131:H194">(RAND()*7+F131+1)/15*10</f>
        <v>5.617446661483059</v>
      </c>
      <c r="I131" s="8">
        <f aca="true" ca="1" t="shared" si="25" ref="I131:I194">IF(E131="Control",H131+(RAND()*6-4),IF(E131="Treatment 1",H131+(RAND()*6-3),H131+(RAND()*6-2)))</f>
        <v>7.6763631487549135</v>
      </c>
      <c r="J131" s="9">
        <f t="shared" si="18"/>
        <v>37340</v>
      </c>
      <c r="K131" s="10" t="str">
        <f aca="true" ca="1" t="shared" si="26" ref="K131:K194">CONCATENATE(TRUNC(RAND()*12,0)+1,"/",TRUNC(RAND()*30,0)+1,"/",TRUNC(RAND()*20,0)+1992)</f>
        <v>3/25/2002</v>
      </c>
      <c r="L131" s="3">
        <v>130</v>
      </c>
      <c r="M131" s="4">
        <v>35</v>
      </c>
      <c r="N131" s="3">
        <v>0</v>
      </c>
      <c r="O131" s="3" t="s">
        <v>32</v>
      </c>
      <c r="P131" s="3">
        <v>7</v>
      </c>
      <c r="Q131" s="3">
        <v>2</v>
      </c>
      <c r="R131" s="3">
        <v>8.830365222450991</v>
      </c>
      <c r="S131" s="3">
        <v>8.177108215635094</v>
      </c>
      <c r="T131" s="3">
        <v>33642</v>
      </c>
      <c r="U131" s="3" t="s">
        <v>158</v>
      </c>
    </row>
    <row r="132" spans="1:21" ht="12" customHeight="1">
      <c r="A132" s="1">
        <v>131</v>
      </c>
      <c r="B132" s="4">
        <v>25</v>
      </c>
      <c r="C132" s="4">
        <f ca="1" t="shared" si="19"/>
        <v>59</v>
      </c>
      <c r="D132" s="1">
        <f ca="1" t="shared" si="20"/>
        <v>0</v>
      </c>
      <c r="E132" s="1" t="str">
        <f ca="1" t="shared" si="21"/>
        <v>Control</v>
      </c>
      <c r="F132" s="7">
        <f ca="1" t="shared" si="22"/>
        <v>6</v>
      </c>
      <c r="G132" s="1">
        <f ca="1" t="shared" si="23"/>
        <v>2</v>
      </c>
      <c r="H132" s="8">
        <f ca="1" t="shared" si="24"/>
        <v>4.7000236338797965</v>
      </c>
      <c r="I132" s="8">
        <f ca="1" t="shared" si="25"/>
        <v>3.3562001144279296</v>
      </c>
      <c r="J132" s="9">
        <f t="shared" si="18"/>
        <v>40649</v>
      </c>
      <c r="K132" s="10" t="str">
        <f ca="1" t="shared" si="26"/>
        <v>4/16/2011</v>
      </c>
      <c r="L132" s="3">
        <v>131</v>
      </c>
      <c r="M132" s="4">
        <v>56</v>
      </c>
      <c r="N132" s="3">
        <v>0</v>
      </c>
      <c r="O132" s="3" t="s">
        <v>28</v>
      </c>
      <c r="P132" s="3">
        <v>6</v>
      </c>
      <c r="Q132" s="3">
        <v>2</v>
      </c>
      <c r="R132" s="3">
        <v>5.884755597455732</v>
      </c>
      <c r="S132" s="3">
        <v>4.550461525594759</v>
      </c>
      <c r="T132" s="3">
        <v>37291</v>
      </c>
      <c r="U132" s="3" t="s">
        <v>159</v>
      </c>
    </row>
    <row r="133" spans="1:21" ht="12" customHeight="1">
      <c r="A133" s="1">
        <v>132</v>
      </c>
      <c r="B133" s="4">
        <v>38</v>
      </c>
      <c r="C133" s="4">
        <f ca="1" t="shared" si="19"/>
        <v>33</v>
      </c>
      <c r="D133" s="1">
        <f ca="1" t="shared" si="20"/>
        <v>1</v>
      </c>
      <c r="E133" s="1" t="str">
        <f ca="1" t="shared" si="21"/>
        <v>Treatment 2</v>
      </c>
      <c r="F133" s="7">
        <f ca="1" t="shared" si="22"/>
        <v>7</v>
      </c>
      <c r="G133" s="1">
        <f ca="1" t="shared" si="23"/>
        <v>1</v>
      </c>
      <c r="H133" s="8">
        <f ca="1" t="shared" si="24"/>
        <v>8.987798375360757</v>
      </c>
      <c r="I133" s="8">
        <f ca="1" t="shared" si="25"/>
        <v>9.044193436644601</v>
      </c>
      <c r="J133" s="9">
        <f t="shared" si="18"/>
        <v>33721</v>
      </c>
      <c r="K133" s="10" t="str">
        <f ca="1" t="shared" si="26"/>
        <v>4/27/1992</v>
      </c>
      <c r="L133" s="3">
        <v>132</v>
      </c>
      <c r="M133" s="4">
        <v>31</v>
      </c>
      <c r="N133" s="3">
        <v>0</v>
      </c>
      <c r="O133" s="3" t="s">
        <v>30</v>
      </c>
      <c r="P133" s="3">
        <v>5</v>
      </c>
      <c r="Q133" s="3">
        <v>1</v>
      </c>
      <c r="R133" s="3">
        <v>5.615311083154225</v>
      </c>
      <c r="S133" s="3">
        <v>4.904211745587602</v>
      </c>
      <c r="T133" s="3">
        <v>33638</v>
      </c>
      <c r="U133" s="3" t="s">
        <v>160</v>
      </c>
    </row>
    <row r="134" spans="1:21" ht="12" customHeight="1">
      <c r="A134" s="1">
        <v>133</v>
      </c>
      <c r="B134" s="4">
        <v>42</v>
      </c>
      <c r="C134" s="4">
        <f ca="1" t="shared" si="19"/>
        <v>44</v>
      </c>
      <c r="D134" s="1">
        <f ca="1" t="shared" si="20"/>
        <v>0</v>
      </c>
      <c r="E134" s="1" t="str">
        <f ca="1" t="shared" si="21"/>
        <v>Control</v>
      </c>
      <c r="F134" s="7">
        <f ca="1" t="shared" si="22"/>
        <v>5</v>
      </c>
      <c r="G134" s="1">
        <f ca="1" t="shared" si="23"/>
        <v>1</v>
      </c>
      <c r="H134" s="8">
        <f ca="1" t="shared" si="24"/>
        <v>7.637611551122014</v>
      </c>
      <c r="I134" s="8">
        <f ca="1" t="shared" si="25"/>
        <v>5.145110600790258</v>
      </c>
      <c r="J134" s="9">
        <f t="shared" si="18"/>
        <v>37898</v>
      </c>
      <c r="K134" s="10" t="str">
        <f ca="1" t="shared" si="26"/>
        <v>10/4/2003</v>
      </c>
      <c r="L134" s="3">
        <v>133</v>
      </c>
      <c r="M134" s="4">
        <v>27</v>
      </c>
      <c r="N134" s="3">
        <v>0</v>
      </c>
      <c r="O134" s="3" t="s">
        <v>30</v>
      </c>
      <c r="P134" s="3">
        <v>5</v>
      </c>
      <c r="Q134" s="3">
        <v>1</v>
      </c>
      <c r="R134" s="3">
        <v>8.245489107993224</v>
      </c>
      <c r="S134" s="3">
        <v>6.831559190278423</v>
      </c>
      <c r="T134" s="3">
        <v>39695</v>
      </c>
      <c r="U134" s="3" t="s">
        <v>161</v>
      </c>
    </row>
    <row r="135" spans="1:21" ht="12" customHeight="1">
      <c r="A135" s="1">
        <v>134</v>
      </c>
      <c r="B135" s="4">
        <v>73</v>
      </c>
      <c r="C135" s="4">
        <f ca="1" t="shared" si="19"/>
        <v>34</v>
      </c>
      <c r="D135" s="1">
        <f ca="1" t="shared" si="20"/>
        <v>0</v>
      </c>
      <c r="E135" s="1" t="str">
        <f ca="1" t="shared" si="21"/>
        <v>Treatment 1</v>
      </c>
      <c r="F135" s="7">
        <f ca="1" t="shared" si="22"/>
        <v>7</v>
      </c>
      <c r="G135" s="1">
        <f ca="1" t="shared" si="23"/>
        <v>1</v>
      </c>
      <c r="H135" s="8">
        <f ca="1" t="shared" si="24"/>
        <v>5.826186410893291</v>
      </c>
      <c r="I135" s="8">
        <f ca="1" t="shared" si="25"/>
        <v>3.5035821612800095</v>
      </c>
      <c r="J135" s="9">
        <f t="shared" si="18"/>
        <v>40220</v>
      </c>
      <c r="K135" s="10" t="str">
        <f ca="1" t="shared" si="26"/>
        <v>2/11/2010</v>
      </c>
      <c r="L135" s="3">
        <v>134</v>
      </c>
      <c r="M135" s="4">
        <v>999</v>
      </c>
      <c r="N135" s="3">
        <v>0</v>
      </c>
      <c r="O135" s="3" t="s">
        <v>30</v>
      </c>
      <c r="P135" s="3">
        <v>7</v>
      </c>
      <c r="Q135" s="3">
        <v>2</v>
      </c>
      <c r="R135" s="3">
        <v>7.708233075795095</v>
      </c>
      <c r="S135" s="3">
        <v>9.10095158695648</v>
      </c>
      <c r="T135" s="3">
        <v>37418</v>
      </c>
      <c r="U135" s="3" t="s">
        <v>162</v>
      </c>
    </row>
    <row r="136" spans="1:21" ht="12" customHeight="1">
      <c r="A136" s="1">
        <v>135</v>
      </c>
      <c r="B136" s="4">
        <v>48</v>
      </c>
      <c r="C136" s="4">
        <f ca="1" t="shared" si="19"/>
        <v>46</v>
      </c>
      <c r="D136" s="1">
        <f ca="1" t="shared" si="20"/>
        <v>0</v>
      </c>
      <c r="E136" s="1" t="str">
        <f ca="1" t="shared" si="21"/>
        <v>Treatment 1</v>
      </c>
      <c r="F136" s="7">
        <f ca="1" t="shared" si="22"/>
        <v>4</v>
      </c>
      <c r="G136" s="1">
        <f ca="1" t="shared" si="23"/>
        <v>2</v>
      </c>
      <c r="H136" s="8">
        <f ca="1" t="shared" si="24"/>
        <v>7.790539980728303</v>
      </c>
      <c r="I136" s="8">
        <f ca="1" t="shared" si="25"/>
        <v>9.677761818880896</v>
      </c>
      <c r="J136" s="9">
        <f t="shared" si="18"/>
        <v>37893</v>
      </c>
      <c r="K136" s="10" t="str">
        <f ca="1" t="shared" si="26"/>
        <v>9/29/2003</v>
      </c>
      <c r="L136" s="3">
        <v>135</v>
      </c>
      <c r="M136" s="4">
        <v>39</v>
      </c>
      <c r="N136" s="3">
        <v>1</v>
      </c>
      <c r="O136" s="3" t="s">
        <v>30</v>
      </c>
      <c r="P136" s="3">
        <v>7</v>
      </c>
      <c r="Q136" s="3">
        <v>2</v>
      </c>
      <c r="R136" s="3">
        <v>7.516963216816002</v>
      </c>
      <c r="S136" s="3">
        <v>6.33327318995845</v>
      </c>
      <c r="T136" s="3">
        <v>35030</v>
      </c>
      <c r="U136" s="3" t="s">
        <v>163</v>
      </c>
    </row>
    <row r="137" spans="1:21" ht="12" customHeight="1">
      <c r="A137" s="1">
        <v>136</v>
      </c>
      <c r="B137" s="4">
        <v>61</v>
      </c>
      <c r="C137" s="4">
        <f ca="1" t="shared" si="19"/>
        <v>24</v>
      </c>
      <c r="D137" s="1">
        <f ca="1" t="shared" si="20"/>
        <v>0</v>
      </c>
      <c r="E137" s="1" t="str">
        <f ca="1" t="shared" si="21"/>
        <v>Control</v>
      </c>
      <c r="F137" s="7">
        <f ca="1" t="shared" si="22"/>
        <v>7</v>
      </c>
      <c r="G137" s="1">
        <f ca="1" t="shared" si="23"/>
        <v>2</v>
      </c>
      <c r="H137" s="8">
        <f ca="1" t="shared" si="24"/>
        <v>6.150868589406452</v>
      </c>
      <c r="I137" s="8">
        <f ca="1" t="shared" si="25"/>
        <v>7.6993204871364895</v>
      </c>
      <c r="J137" s="9">
        <f t="shared" si="18"/>
        <v>40419</v>
      </c>
      <c r="K137" s="10" t="str">
        <f ca="1" t="shared" si="26"/>
        <v>8/29/2010</v>
      </c>
      <c r="L137" s="3">
        <v>136</v>
      </c>
      <c r="M137" s="4">
        <v>32</v>
      </c>
      <c r="N137" s="3">
        <v>0</v>
      </c>
      <c r="O137" s="3" t="s">
        <v>30</v>
      </c>
      <c r="P137" s="3">
        <v>3</v>
      </c>
      <c r="Q137" s="3">
        <v>2</v>
      </c>
      <c r="R137" s="3">
        <v>4.735432412635634</v>
      </c>
      <c r="S137" s="3">
        <v>8.679225686949358</v>
      </c>
      <c r="T137" s="3">
        <v>38359</v>
      </c>
      <c r="U137" s="3" t="s">
        <v>164</v>
      </c>
    </row>
    <row r="138" spans="1:21" ht="12" customHeight="1">
      <c r="A138" s="1">
        <v>137</v>
      </c>
      <c r="B138" s="4">
        <v>57</v>
      </c>
      <c r="C138" s="4">
        <f ca="1" t="shared" si="19"/>
        <v>31</v>
      </c>
      <c r="D138" s="1">
        <f ca="1" t="shared" si="20"/>
        <v>1</v>
      </c>
      <c r="E138" s="1" t="str">
        <f ca="1" t="shared" si="21"/>
        <v>Treatment 2</v>
      </c>
      <c r="F138" s="7">
        <f ca="1" t="shared" si="22"/>
        <v>7</v>
      </c>
      <c r="G138" s="1">
        <f ca="1" t="shared" si="23"/>
        <v>1</v>
      </c>
      <c r="H138" s="8">
        <f ca="1" t="shared" si="24"/>
        <v>6.459931491444044</v>
      </c>
      <c r="I138" s="8">
        <f ca="1" t="shared" si="25"/>
        <v>10.295706575433481</v>
      </c>
      <c r="J138" s="9">
        <f t="shared" si="18"/>
        <v>39376</v>
      </c>
      <c r="K138" s="10" t="str">
        <f ca="1" t="shared" si="26"/>
        <v>10/21/2007</v>
      </c>
      <c r="L138" s="3">
        <v>137</v>
      </c>
      <c r="M138" s="4">
        <v>999</v>
      </c>
      <c r="N138" s="3">
        <v>1</v>
      </c>
      <c r="O138" s="3" t="s">
        <v>32</v>
      </c>
      <c r="P138" s="3">
        <v>3</v>
      </c>
      <c r="Q138" s="3">
        <v>1</v>
      </c>
      <c r="R138" s="3">
        <v>4.350743665032358</v>
      </c>
      <c r="S138" s="3">
        <v>5.809223988302707</v>
      </c>
      <c r="T138" s="3">
        <v>38303</v>
      </c>
      <c r="U138" s="3" t="s">
        <v>165</v>
      </c>
    </row>
    <row r="139" spans="1:21" ht="12" customHeight="1">
      <c r="A139" s="1">
        <v>138</v>
      </c>
      <c r="B139" s="4">
        <v>55</v>
      </c>
      <c r="C139" s="4">
        <f ca="1" t="shared" si="19"/>
        <v>27</v>
      </c>
      <c r="D139" s="1">
        <f ca="1" t="shared" si="20"/>
        <v>1</v>
      </c>
      <c r="E139" s="1" t="str">
        <f ca="1" t="shared" si="21"/>
        <v>Control</v>
      </c>
      <c r="F139" s="7">
        <f ca="1" t="shared" si="22"/>
        <v>5</v>
      </c>
      <c r="G139" s="1">
        <f ca="1" t="shared" si="23"/>
        <v>2</v>
      </c>
      <c r="H139" s="8">
        <f ca="1" t="shared" si="24"/>
        <v>8.11710099859297</v>
      </c>
      <c r="I139" s="8">
        <f ca="1" t="shared" si="25"/>
        <v>4.746380429973617</v>
      </c>
      <c r="J139" s="9">
        <f t="shared" si="18"/>
        <v>34707</v>
      </c>
      <c r="K139" s="10" t="str">
        <f ca="1" t="shared" si="26"/>
        <v>1/8/1995</v>
      </c>
      <c r="L139" s="3">
        <v>138</v>
      </c>
      <c r="M139" s="4">
        <v>28</v>
      </c>
      <c r="N139" s="3">
        <v>0</v>
      </c>
      <c r="O139" s="3" t="s">
        <v>32</v>
      </c>
      <c r="P139" s="3">
        <v>2</v>
      </c>
      <c r="Q139" s="3">
        <v>1</v>
      </c>
      <c r="R139" s="3">
        <v>5.5811609859646385</v>
      </c>
      <c r="S139" s="3">
        <v>7.043672283866465</v>
      </c>
      <c r="T139" s="3">
        <v>40857</v>
      </c>
      <c r="U139" s="3" t="s">
        <v>166</v>
      </c>
    </row>
    <row r="140" spans="1:21" ht="12" customHeight="1">
      <c r="A140" s="1">
        <v>139</v>
      </c>
      <c r="B140" s="4">
        <v>42</v>
      </c>
      <c r="C140" s="4">
        <f ca="1" t="shared" si="19"/>
        <v>57</v>
      </c>
      <c r="D140" s="1">
        <f ca="1" t="shared" si="20"/>
        <v>0</v>
      </c>
      <c r="E140" s="1" t="str">
        <f ca="1" t="shared" si="21"/>
        <v>Treatment 1</v>
      </c>
      <c r="F140" s="7">
        <f ca="1" t="shared" si="22"/>
        <v>2</v>
      </c>
      <c r="G140" s="1">
        <f ca="1" t="shared" si="23"/>
        <v>1</v>
      </c>
      <c r="H140" s="8">
        <f ca="1" t="shared" si="24"/>
        <v>5.495335792867907</v>
      </c>
      <c r="I140" s="8">
        <f ca="1" t="shared" si="25"/>
        <v>5.572993354390475</v>
      </c>
      <c r="J140" s="9">
        <f t="shared" si="18"/>
        <v>37307</v>
      </c>
      <c r="K140" s="10" t="str">
        <f ca="1" t="shared" si="26"/>
        <v>2/20/2002</v>
      </c>
      <c r="L140" s="3">
        <v>139</v>
      </c>
      <c r="M140" s="4">
        <v>999</v>
      </c>
      <c r="N140" s="3">
        <v>1</v>
      </c>
      <c r="O140" s="3" t="s">
        <v>28</v>
      </c>
      <c r="P140" s="3">
        <v>2</v>
      </c>
      <c r="Q140" s="3">
        <v>1</v>
      </c>
      <c r="R140" s="3">
        <v>6.206958558853978</v>
      </c>
      <c r="S140" s="3">
        <v>5.138885324028648</v>
      </c>
      <c r="T140" s="3">
        <v>37752</v>
      </c>
      <c r="U140" s="3" t="s">
        <v>167</v>
      </c>
    </row>
    <row r="141" spans="1:21" ht="12" customHeight="1">
      <c r="A141" s="1">
        <v>140</v>
      </c>
      <c r="B141" s="4">
        <v>39</v>
      </c>
      <c r="C141" s="4">
        <f ca="1" t="shared" si="19"/>
        <v>57</v>
      </c>
      <c r="D141" s="1">
        <f ca="1" t="shared" si="20"/>
        <v>1</v>
      </c>
      <c r="E141" s="1" t="str">
        <f ca="1" t="shared" si="21"/>
        <v>Treatment 2</v>
      </c>
      <c r="F141" s="7">
        <f ca="1" t="shared" si="22"/>
        <v>5</v>
      </c>
      <c r="G141" s="1">
        <f ca="1" t="shared" si="23"/>
        <v>2</v>
      </c>
      <c r="H141" s="8">
        <f ca="1" t="shared" si="24"/>
        <v>5.251710343602243</v>
      </c>
      <c r="I141" s="8">
        <f ca="1" t="shared" si="25"/>
        <v>4.465941208433502</v>
      </c>
      <c r="J141" s="9">
        <f t="shared" si="18"/>
        <v>40471</v>
      </c>
      <c r="K141" s="10" t="str">
        <f ca="1" t="shared" si="26"/>
        <v>10/20/2010</v>
      </c>
      <c r="L141" s="3">
        <v>140</v>
      </c>
      <c r="M141" s="4">
        <v>25</v>
      </c>
      <c r="N141" s="3">
        <v>0</v>
      </c>
      <c r="O141" s="3" t="s">
        <v>32</v>
      </c>
      <c r="P141" s="3">
        <v>7</v>
      </c>
      <c r="Q141" s="3">
        <v>2</v>
      </c>
      <c r="R141" s="3">
        <v>9.831781769583737</v>
      </c>
      <c r="S141" s="3">
        <v>10.341054191983455</v>
      </c>
      <c r="T141" s="3">
        <v>35372</v>
      </c>
      <c r="U141" s="3" t="s">
        <v>168</v>
      </c>
    </row>
    <row r="142" spans="1:21" ht="12" customHeight="1">
      <c r="A142" s="1">
        <v>141</v>
      </c>
      <c r="B142" s="4">
        <v>45</v>
      </c>
      <c r="C142" s="4">
        <f ca="1" t="shared" si="19"/>
        <v>28</v>
      </c>
      <c r="D142" s="1">
        <f ca="1" t="shared" si="20"/>
        <v>0</v>
      </c>
      <c r="E142" s="1" t="str">
        <f ca="1" t="shared" si="21"/>
        <v>Treatment 1</v>
      </c>
      <c r="F142" s="7">
        <f ca="1" t="shared" si="22"/>
        <v>4</v>
      </c>
      <c r="G142" s="1">
        <f ca="1" t="shared" si="23"/>
        <v>2</v>
      </c>
      <c r="H142" s="8">
        <f ca="1" t="shared" si="24"/>
        <v>5.271069155463555</v>
      </c>
      <c r="I142" s="8">
        <f ca="1" t="shared" si="25"/>
        <v>6.660639387843125</v>
      </c>
      <c r="J142" s="9">
        <f t="shared" si="18"/>
        <v>35545</v>
      </c>
      <c r="K142" s="10" t="str">
        <f ca="1" t="shared" si="26"/>
        <v>4/25/1997</v>
      </c>
      <c r="L142" s="3">
        <v>141</v>
      </c>
      <c r="M142" s="4">
        <v>999</v>
      </c>
      <c r="N142" s="3">
        <v>0</v>
      </c>
      <c r="O142" s="3" t="s">
        <v>30</v>
      </c>
      <c r="P142" s="3">
        <v>6</v>
      </c>
      <c r="Q142" s="3">
        <v>1</v>
      </c>
      <c r="R142" s="3">
        <v>6.686639219768594</v>
      </c>
      <c r="S142" s="3">
        <v>7.642664819782585</v>
      </c>
      <c r="T142" s="3">
        <v>37199</v>
      </c>
      <c r="U142" s="3" t="s">
        <v>169</v>
      </c>
    </row>
    <row r="143" spans="1:21" ht="12" customHeight="1">
      <c r="A143" s="1">
        <v>142</v>
      </c>
      <c r="B143" s="4">
        <v>28</v>
      </c>
      <c r="C143" s="4">
        <f ca="1" t="shared" si="19"/>
        <v>71</v>
      </c>
      <c r="D143" s="1">
        <f ca="1" t="shared" si="20"/>
        <v>1</v>
      </c>
      <c r="E143" s="1" t="str">
        <f ca="1" t="shared" si="21"/>
        <v>Control</v>
      </c>
      <c r="F143" s="7">
        <f ca="1" t="shared" si="22"/>
        <v>2</v>
      </c>
      <c r="G143" s="1">
        <f ca="1" t="shared" si="23"/>
        <v>2</v>
      </c>
      <c r="H143" s="8">
        <f ca="1" t="shared" si="24"/>
        <v>3.5767595266763204</v>
      </c>
      <c r="I143" s="8">
        <f ca="1" t="shared" si="25"/>
        <v>3.8817927525133706</v>
      </c>
      <c r="J143" s="9">
        <f t="shared" si="18"/>
        <v>35325</v>
      </c>
      <c r="K143" s="10" t="str">
        <f ca="1" t="shared" si="26"/>
        <v>9/17/1996</v>
      </c>
      <c r="L143" s="3">
        <v>142</v>
      </c>
      <c r="M143" s="4">
        <v>39</v>
      </c>
      <c r="N143" s="3">
        <v>0</v>
      </c>
      <c r="O143" s="3" t="s">
        <v>32</v>
      </c>
      <c r="P143" s="3">
        <v>4</v>
      </c>
      <c r="Q143" s="3">
        <v>2</v>
      </c>
      <c r="R143" s="3">
        <v>7.114857794938562</v>
      </c>
      <c r="S143" s="3">
        <v>5.671115155767042</v>
      </c>
      <c r="T143" s="3">
        <v>40879</v>
      </c>
      <c r="U143" s="3" t="s">
        <v>40</v>
      </c>
    </row>
    <row r="144" spans="1:21" ht="12" customHeight="1">
      <c r="A144" s="1">
        <v>143</v>
      </c>
      <c r="B144" s="4">
        <v>46</v>
      </c>
      <c r="C144" s="4">
        <f ca="1" t="shared" si="19"/>
        <v>40</v>
      </c>
      <c r="D144" s="1">
        <f ca="1" t="shared" si="20"/>
        <v>0</v>
      </c>
      <c r="E144" s="1" t="str">
        <f ca="1" t="shared" si="21"/>
        <v>Control</v>
      </c>
      <c r="F144" s="7">
        <f ca="1" t="shared" si="22"/>
        <v>3</v>
      </c>
      <c r="G144" s="1">
        <f ca="1" t="shared" si="23"/>
        <v>2</v>
      </c>
      <c r="H144" s="8">
        <f ca="1" t="shared" si="24"/>
        <v>7.1004336941583475</v>
      </c>
      <c r="I144" s="8">
        <f ca="1" t="shared" si="25"/>
        <v>7.184148834778799</v>
      </c>
      <c r="J144" s="9">
        <f t="shared" si="18"/>
        <v>37915</v>
      </c>
      <c r="K144" s="10" t="str">
        <f ca="1" t="shared" si="26"/>
        <v>10/21/2003</v>
      </c>
      <c r="L144" s="3">
        <v>143</v>
      </c>
      <c r="M144" s="4">
        <v>29</v>
      </c>
      <c r="N144" s="3">
        <v>1</v>
      </c>
      <c r="O144" s="3" t="s">
        <v>30</v>
      </c>
      <c r="P144" s="3">
        <v>3</v>
      </c>
      <c r="Q144" s="3">
        <v>1</v>
      </c>
      <c r="R144" s="3">
        <v>7.196219161455424</v>
      </c>
      <c r="S144" s="3">
        <v>8.548873332749753</v>
      </c>
      <c r="T144" s="3">
        <v>39429</v>
      </c>
      <c r="U144" s="3" t="s">
        <v>170</v>
      </c>
    </row>
    <row r="145" spans="1:21" ht="12" customHeight="1">
      <c r="A145" s="1">
        <v>144</v>
      </c>
      <c r="B145" s="4">
        <v>65</v>
      </c>
      <c r="C145" s="4">
        <f ca="1" t="shared" si="19"/>
        <v>39</v>
      </c>
      <c r="D145" s="1">
        <f ca="1" t="shared" si="20"/>
        <v>0</v>
      </c>
      <c r="E145" s="1" t="str">
        <f ca="1" t="shared" si="21"/>
        <v>Treatment 1</v>
      </c>
      <c r="F145" s="7">
        <f ca="1" t="shared" si="22"/>
        <v>4</v>
      </c>
      <c r="G145" s="1">
        <f ca="1" t="shared" si="23"/>
        <v>1</v>
      </c>
      <c r="H145" s="8">
        <f ca="1" t="shared" si="24"/>
        <v>6.070965766500896</v>
      </c>
      <c r="I145" s="8">
        <f ca="1" t="shared" si="25"/>
        <v>3.255401298881335</v>
      </c>
      <c r="J145" s="9">
        <f t="shared" si="18"/>
        <v>38052</v>
      </c>
      <c r="K145" s="10" t="str">
        <f ca="1" t="shared" si="26"/>
        <v>3/6/2004</v>
      </c>
      <c r="L145" s="3">
        <v>144</v>
      </c>
      <c r="M145" s="4">
        <v>29</v>
      </c>
      <c r="N145" s="3">
        <v>1</v>
      </c>
      <c r="O145" s="3" t="s">
        <v>30</v>
      </c>
      <c r="P145" s="3">
        <v>7</v>
      </c>
      <c r="Q145" s="3">
        <v>1</v>
      </c>
      <c r="R145" s="3">
        <v>8.438703439513091</v>
      </c>
      <c r="S145" s="3">
        <v>8.890481067013084</v>
      </c>
      <c r="T145" s="3">
        <v>37162</v>
      </c>
      <c r="U145" s="3" t="s">
        <v>171</v>
      </c>
    </row>
    <row r="146" spans="1:21" ht="12" customHeight="1">
      <c r="A146" s="1">
        <v>145</v>
      </c>
      <c r="B146" s="4">
        <v>65</v>
      </c>
      <c r="C146" s="4">
        <f ca="1" t="shared" si="19"/>
        <v>50</v>
      </c>
      <c r="D146" s="1">
        <f ca="1" t="shared" si="20"/>
        <v>1</v>
      </c>
      <c r="E146" s="1" t="str">
        <f ca="1" t="shared" si="21"/>
        <v>Control</v>
      </c>
      <c r="F146" s="7">
        <f ca="1" t="shared" si="22"/>
        <v>3</v>
      </c>
      <c r="G146" s="1">
        <f ca="1" t="shared" si="23"/>
        <v>1</v>
      </c>
      <c r="H146" s="8">
        <f ca="1" t="shared" si="24"/>
        <v>4.210678214373135</v>
      </c>
      <c r="I146" s="8">
        <f ca="1" t="shared" si="25"/>
        <v>4.870748168995276</v>
      </c>
      <c r="J146" s="9">
        <f t="shared" si="18"/>
        <v>40520</v>
      </c>
      <c r="K146" s="10" t="str">
        <f ca="1" t="shared" si="26"/>
        <v>12/8/2010</v>
      </c>
      <c r="L146" s="3">
        <v>145</v>
      </c>
      <c r="M146" s="4">
        <v>49</v>
      </c>
      <c r="N146" s="3">
        <v>1</v>
      </c>
      <c r="O146" s="3" t="s">
        <v>28</v>
      </c>
      <c r="P146" s="3">
        <v>5</v>
      </c>
      <c r="Q146" s="3">
        <v>1</v>
      </c>
      <c r="R146" s="3">
        <v>4.980437874503554</v>
      </c>
      <c r="S146" s="3">
        <v>7.49331577526131</v>
      </c>
      <c r="T146" s="3">
        <v>39267</v>
      </c>
      <c r="U146" s="3" t="s">
        <v>172</v>
      </c>
    </row>
    <row r="147" spans="1:21" ht="12" customHeight="1">
      <c r="A147" s="1">
        <v>146</v>
      </c>
      <c r="B147" s="4">
        <v>49</v>
      </c>
      <c r="C147" s="4">
        <f ca="1" t="shared" si="19"/>
        <v>72</v>
      </c>
      <c r="D147" s="1">
        <f ca="1" t="shared" si="20"/>
        <v>1</v>
      </c>
      <c r="E147" s="1" t="str">
        <f ca="1" t="shared" si="21"/>
        <v>Control</v>
      </c>
      <c r="F147" s="7">
        <f ca="1" t="shared" si="22"/>
        <v>1</v>
      </c>
      <c r="G147" s="1">
        <f ca="1" t="shared" si="23"/>
        <v>2</v>
      </c>
      <c r="H147" s="8">
        <f ca="1" t="shared" si="24"/>
        <v>2.130069862131883</v>
      </c>
      <c r="I147" s="8">
        <f ca="1" t="shared" si="25"/>
        <v>-1.1415229720506286</v>
      </c>
      <c r="J147" s="9">
        <f t="shared" si="18"/>
        <v>37307</v>
      </c>
      <c r="K147" s="10" t="str">
        <f ca="1" t="shared" si="26"/>
        <v>2/20/2002</v>
      </c>
      <c r="L147" s="3">
        <v>146</v>
      </c>
      <c r="M147" s="4">
        <v>44</v>
      </c>
      <c r="N147" s="3">
        <v>0</v>
      </c>
      <c r="O147" s="3" t="s">
        <v>28</v>
      </c>
      <c r="P147" s="3">
        <v>5</v>
      </c>
      <c r="Q147" s="3">
        <v>2</v>
      </c>
      <c r="R147" s="3">
        <v>7.609523360724356</v>
      </c>
      <c r="S147" s="3">
        <v>6.432906781870777</v>
      </c>
      <c r="T147" s="3">
        <v>39987</v>
      </c>
      <c r="U147" s="3" t="s">
        <v>173</v>
      </c>
    </row>
    <row r="148" spans="1:21" ht="12" customHeight="1">
      <c r="A148" s="1">
        <v>147</v>
      </c>
      <c r="B148" s="4">
        <v>39</v>
      </c>
      <c r="C148" s="4">
        <f ca="1" t="shared" si="19"/>
        <v>58</v>
      </c>
      <c r="D148" s="1">
        <f ca="1" t="shared" si="20"/>
        <v>1</v>
      </c>
      <c r="E148" s="1" t="str">
        <f ca="1" t="shared" si="21"/>
        <v>Treatment 1</v>
      </c>
      <c r="F148" s="7">
        <f ca="1" t="shared" si="22"/>
        <v>2</v>
      </c>
      <c r="G148" s="1">
        <f ca="1" t="shared" si="23"/>
        <v>2</v>
      </c>
      <c r="H148" s="8">
        <f ca="1" t="shared" si="24"/>
        <v>4.235129015659871</v>
      </c>
      <c r="I148" s="8">
        <f ca="1" t="shared" si="25"/>
        <v>5.3193096881547755</v>
      </c>
      <c r="J148" s="9">
        <f t="shared" si="18"/>
        <v>38648</v>
      </c>
      <c r="K148" s="10" t="str">
        <f ca="1" t="shared" si="26"/>
        <v>10/23/2005</v>
      </c>
      <c r="L148" s="3">
        <v>147</v>
      </c>
      <c r="M148" s="4">
        <v>25</v>
      </c>
      <c r="N148" s="3">
        <v>1</v>
      </c>
      <c r="O148" s="3" t="s">
        <v>32</v>
      </c>
      <c r="P148" s="3">
        <v>5</v>
      </c>
      <c r="Q148" s="3">
        <v>2</v>
      </c>
      <c r="R148" s="3">
        <v>5.019523332999177</v>
      </c>
      <c r="S148" s="3">
        <v>5.3418339304964055</v>
      </c>
      <c r="T148" s="3">
        <v>36701</v>
      </c>
      <c r="U148" s="3" t="s">
        <v>174</v>
      </c>
    </row>
    <row r="149" spans="1:21" ht="12" customHeight="1">
      <c r="A149" s="1">
        <v>148</v>
      </c>
      <c r="B149" s="4">
        <v>56</v>
      </c>
      <c r="C149" s="4">
        <f ca="1" t="shared" si="19"/>
        <v>70</v>
      </c>
      <c r="D149" s="1">
        <f ca="1" t="shared" si="20"/>
        <v>1</v>
      </c>
      <c r="E149" s="1" t="str">
        <f ca="1" t="shared" si="21"/>
        <v>Control</v>
      </c>
      <c r="F149" s="7">
        <f ca="1" t="shared" si="22"/>
        <v>2</v>
      </c>
      <c r="G149" s="1">
        <f ca="1" t="shared" si="23"/>
        <v>1</v>
      </c>
      <c r="H149" s="8">
        <f ca="1" t="shared" si="24"/>
        <v>3.5972375018931753</v>
      </c>
      <c r="I149" s="8">
        <f ca="1" t="shared" si="25"/>
        <v>5.121462003787947</v>
      </c>
      <c r="J149" s="9">
        <f t="shared" si="18"/>
        <v>34935</v>
      </c>
      <c r="K149" s="10" t="str">
        <f ca="1" t="shared" si="26"/>
        <v>8/24/1995</v>
      </c>
      <c r="L149" s="3">
        <v>148</v>
      </c>
      <c r="M149" s="4">
        <v>36</v>
      </c>
      <c r="N149" s="3">
        <v>0</v>
      </c>
      <c r="O149" s="3" t="s">
        <v>32</v>
      </c>
      <c r="P149" s="3">
        <v>2</v>
      </c>
      <c r="Q149" s="3">
        <v>2</v>
      </c>
      <c r="R149" s="3">
        <v>2.0804559376221334</v>
      </c>
      <c r="S149" s="3">
        <v>4.865186893646058</v>
      </c>
      <c r="T149" s="3">
        <v>38726</v>
      </c>
      <c r="U149" s="3" t="s">
        <v>175</v>
      </c>
    </row>
    <row r="150" spans="1:21" ht="12" customHeight="1">
      <c r="A150" s="1">
        <v>149</v>
      </c>
      <c r="B150" s="4">
        <v>52</v>
      </c>
      <c r="C150" s="4">
        <f ca="1" t="shared" si="19"/>
        <v>23</v>
      </c>
      <c r="D150" s="1">
        <f ca="1" t="shared" si="20"/>
        <v>1</v>
      </c>
      <c r="E150" s="1" t="str">
        <f ca="1" t="shared" si="21"/>
        <v>Control</v>
      </c>
      <c r="F150" s="7">
        <f ca="1" t="shared" si="22"/>
        <v>6</v>
      </c>
      <c r="G150" s="1">
        <f ca="1" t="shared" si="23"/>
        <v>2</v>
      </c>
      <c r="H150" s="8">
        <f ca="1" t="shared" si="24"/>
        <v>7.853035283135296</v>
      </c>
      <c r="I150" s="8">
        <f ca="1" t="shared" si="25"/>
        <v>6.931401320955326</v>
      </c>
      <c r="J150" s="9">
        <f t="shared" si="18"/>
        <v>40619</v>
      </c>
      <c r="K150" s="10" t="str">
        <f ca="1" t="shared" si="26"/>
        <v>3/17/2011</v>
      </c>
      <c r="L150" s="3">
        <v>149</v>
      </c>
      <c r="M150" s="4">
        <v>63</v>
      </c>
      <c r="N150" s="3">
        <v>0</v>
      </c>
      <c r="O150" s="3" t="s">
        <v>30</v>
      </c>
      <c r="P150" s="3">
        <v>5</v>
      </c>
      <c r="Q150" s="3">
        <v>1</v>
      </c>
      <c r="R150" s="3">
        <v>5.502797243169195</v>
      </c>
      <c r="S150" s="3">
        <v>9.282151937221194</v>
      </c>
      <c r="T150" s="3">
        <v>36000</v>
      </c>
      <c r="U150" s="3" t="s">
        <v>176</v>
      </c>
    </row>
    <row r="151" spans="1:21" ht="12" customHeight="1">
      <c r="A151" s="1">
        <v>150</v>
      </c>
      <c r="B151" s="4">
        <v>38</v>
      </c>
      <c r="C151" s="4">
        <f ca="1" t="shared" si="19"/>
        <v>62</v>
      </c>
      <c r="D151" s="1">
        <f ca="1" t="shared" si="20"/>
        <v>1</v>
      </c>
      <c r="E151" s="1" t="str">
        <f ca="1" t="shared" si="21"/>
        <v>Treatment 1</v>
      </c>
      <c r="F151" s="7">
        <f ca="1" t="shared" si="22"/>
        <v>1</v>
      </c>
      <c r="G151" s="1">
        <f ca="1" t="shared" si="23"/>
        <v>1</v>
      </c>
      <c r="H151" s="8">
        <f ca="1" t="shared" si="24"/>
        <v>3.7003464933881873</v>
      </c>
      <c r="I151" s="8">
        <f ca="1" t="shared" si="25"/>
        <v>6.466318161440945</v>
      </c>
      <c r="J151" s="9">
        <f t="shared" si="18"/>
        <v>40621</v>
      </c>
      <c r="K151" s="10" t="str">
        <f ca="1" t="shared" si="26"/>
        <v>3/19/2011</v>
      </c>
      <c r="L151" s="3">
        <v>150</v>
      </c>
      <c r="M151" s="4">
        <v>55</v>
      </c>
      <c r="N151" s="3">
        <v>1</v>
      </c>
      <c r="O151" s="3" t="s">
        <v>32</v>
      </c>
      <c r="P151" s="3">
        <v>1</v>
      </c>
      <c r="Q151" s="3">
        <v>2</v>
      </c>
      <c r="R151" s="3">
        <v>5.526288576117636</v>
      </c>
      <c r="S151" s="3">
        <v>6.52012913946742</v>
      </c>
      <c r="T151" s="3">
        <v>35022</v>
      </c>
      <c r="U151" s="3" t="s">
        <v>177</v>
      </c>
    </row>
    <row r="152" spans="1:21" ht="12" customHeight="1">
      <c r="A152" s="1">
        <v>151</v>
      </c>
      <c r="B152" s="4">
        <v>32</v>
      </c>
      <c r="C152" s="4">
        <f ca="1" t="shared" si="19"/>
        <v>37</v>
      </c>
      <c r="D152" s="1">
        <f ca="1" t="shared" si="20"/>
        <v>0</v>
      </c>
      <c r="E152" s="1" t="str">
        <f ca="1" t="shared" si="21"/>
        <v>Treatment 1</v>
      </c>
      <c r="F152" s="7">
        <f ca="1" t="shared" si="22"/>
        <v>6</v>
      </c>
      <c r="G152" s="1">
        <f ca="1" t="shared" si="23"/>
        <v>1</v>
      </c>
      <c r="H152" s="8">
        <f ca="1" t="shared" si="24"/>
        <v>6.656609553041908</v>
      </c>
      <c r="I152" s="8">
        <f ca="1" t="shared" si="25"/>
        <v>4.953096470177337</v>
      </c>
      <c r="J152" s="9">
        <f t="shared" si="18"/>
        <v>33970</v>
      </c>
      <c r="K152" s="10" t="str">
        <f ca="1" t="shared" si="26"/>
        <v>1/1/1993</v>
      </c>
      <c r="L152" s="3">
        <v>151</v>
      </c>
      <c r="M152" s="4">
        <v>28</v>
      </c>
      <c r="N152" s="3">
        <v>0</v>
      </c>
      <c r="O152" s="3" t="s">
        <v>28</v>
      </c>
      <c r="P152" s="3">
        <v>7</v>
      </c>
      <c r="Q152" s="3">
        <v>1</v>
      </c>
      <c r="R152" s="3">
        <v>9.360776653477554</v>
      </c>
      <c r="S152" s="3">
        <v>11.583449164226272</v>
      </c>
      <c r="T152" s="3">
        <v>39560</v>
      </c>
      <c r="U152" s="3" t="s">
        <v>178</v>
      </c>
    </row>
    <row r="153" spans="1:21" ht="12" customHeight="1">
      <c r="A153" s="1">
        <v>152</v>
      </c>
      <c r="B153" s="4">
        <v>63</v>
      </c>
      <c r="C153" s="4">
        <f ca="1" t="shared" si="19"/>
        <v>30</v>
      </c>
      <c r="D153" s="1">
        <f ca="1" t="shared" si="20"/>
        <v>0</v>
      </c>
      <c r="E153" s="1" t="str">
        <f ca="1" t="shared" si="21"/>
        <v>Treatment 1</v>
      </c>
      <c r="F153" s="7">
        <f ca="1" t="shared" si="22"/>
        <v>4</v>
      </c>
      <c r="G153" s="1">
        <f ca="1" t="shared" si="23"/>
        <v>1</v>
      </c>
      <c r="H153" s="8">
        <f ca="1" t="shared" si="24"/>
        <v>7.611666654364497</v>
      </c>
      <c r="I153" s="8">
        <f ca="1" t="shared" si="25"/>
        <v>6.394208066478906</v>
      </c>
      <c r="J153" s="9">
        <f t="shared" si="18"/>
        <v>34670</v>
      </c>
      <c r="K153" s="10" t="str">
        <f ca="1" t="shared" si="26"/>
        <v>12/2/1994</v>
      </c>
      <c r="L153" s="3">
        <v>152</v>
      </c>
      <c r="M153" s="4">
        <v>44</v>
      </c>
      <c r="N153" s="3">
        <v>0</v>
      </c>
      <c r="O153" s="3" t="s">
        <v>30</v>
      </c>
      <c r="P153" s="3">
        <v>4</v>
      </c>
      <c r="Q153" s="3">
        <v>2</v>
      </c>
      <c r="R153" s="3">
        <v>6.252559567351095</v>
      </c>
      <c r="S153" s="3">
        <v>5.4406512592935705</v>
      </c>
      <c r="T153" s="3">
        <v>39881</v>
      </c>
      <c r="U153" s="3" t="s">
        <v>179</v>
      </c>
    </row>
    <row r="154" spans="1:21" ht="12" customHeight="1">
      <c r="A154" s="1">
        <v>153</v>
      </c>
      <c r="B154" s="4">
        <v>43</v>
      </c>
      <c r="C154" s="4">
        <f ca="1" t="shared" si="19"/>
        <v>70</v>
      </c>
      <c r="D154" s="1">
        <f ca="1" t="shared" si="20"/>
        <v>0</v>
      </c>
      <c r="E154" s="1" t="str">
        <f ca="1" t="shared" si="21"/>
        <v>Treatment 2</v>
      </c>
      <c r="F154" s="7">
        <f ca="1" t="shared" si="22"/>
        <v>4</v>
      </c>
      <c r="G154" s="1">
        <f ca="1" t="shared" si="23"/>
        <v>2</v>
      </c>
      <c r="H154" s="8">
        <f ca="1" t="shared" si="24"/>
        <v>3.634441913689681</v>
      </c>
      <c r="I154" s="8">
        <f ca="1" t="shared" si="25"/>
        <v>3.1032956561717597</v>
      </c>
      <c r="J154" s="9">
        <f t="shared" si="18"/>
        <v>40252</v>
      </c>
      <c r="K154" s="10" t="str">
        <f ca="1" t="shared" si="26"/>
        <v>3/15/2010</v>
      </c>
      <c r="L154" s="3">
        <v>153</v>
      </c>
      <c r="M154" s="4">
        <v>23</v>
      </c>
      <c r="N154" s="3">
        <v>1</v>
      </c>
      <c r="O154" s="3" t="s">
        <v>32</v>
      </c>
      <c r="P154" s="3">
        <v>1</v>
      </c>
      <c r="Q154" s="3">
        <v>2</v>
      </c>
      <c r="R154" s="3">
        <v>2.992778743508679</v>
      </c>
      <c r="S154" s="3">
        <v>5.953333246226504</v>
      </c>
      <c r="T154" s="3">
        <v>34344</v>
      </c>
      <c r="U154" s="3" t="s">
        <v>180</v>
      </c>
    </row>
    <row r="155" spans="1:21" ht="12" customHeight="1">
      <c r="A155" s="1">
        <v>154</v>
      </c>
      <c r="B155" s="4">
        <v>45</v>
      </c>
      <c r="C155" s="4">
        <f ca="1" t="shared" si="19"/>
        <v>39</v>
      </c>
      <c r="D155" s="1">
        <f ca="1" t="shared" si="20"/>
        <v>0</v>
      </c>
      <c r="E155" s="1" t="str">
        <f ca="1" t="shared" si="21"/>
        <v>Treatment 1</v>
      </c>
      <c r="F155" s="7">
        <f ca="1" t="shared" si="22"/>
        <v>5</v>
      </c>
      <c r="G155" s="1">
        <f ca="1" t="shared" si="23"/>
        <v>1</v>
      </c>
      <c r="H155" s="8">
        <f ca="1" t="shared" si="24"/>
        <v>8.30383851380087</v>
      </c>
      <c r="I155" s="8">
        <f ca="1" t="shared" si="25"/>
        <v>10.65110832382619</v>
      </c>
      <c r="J155" s="9">
        <f t="shared" si="18"/>
        <v>35267</v>
      </c>
      <c r="K155" s="10" t="str">
        <f ca="1" t="shared" si="26"/>
        <v>7/21/1996</v>
      </c>
      <c r="L155" s="3">
        <v>154</v>
      </c>
      <c r="M155" s="4">
        <v>20</v>
      </c>
      <c r="N155" s="3">
        <v>0</v>
      </c>
      <c r="O155" s="3" t="s">
        <v>32</v>
      </c>
      <c r="P155" s="3">
        <v>2</v>
      </c>
      <c r="Q155" s="3">
        <v>1</v>
      </c>
      <c r="R155" s="3">
        <v>2.3906648108413266</v>
      </c>
      <c r="S155" s="3">
        <v>4.511059465138778</v>
      </c>
      <c r="T155" s="3">
        <v>35406</v>
      </c>
      <c r="U155" s="3" t="s">
        <v>181</v>
      </c>
    </row>
    <row r="156" spans="1:21" ht="12" customHeight="1">
      <c r="A156" s="1">
        <v>155</v>
      </c>
      <c r="B156" s="4">
        <v>18</v>
      </c>
      <c r="C156" s="4">
        <f ca="1" t="shared" si="19"/>
        <v>41</v>
      </c>
      <c r="D156" s="1">
        <f ca="1" t="shared" si="20"/>
        <v>1</v>
      </c>
      <c r="E156" s="1" t="str">
        <f ca="1" t="shared" si="21"/>
        <v>Treatment 1</v>
      </c>
      <c r="F156" s="7">
        <f ca="1" t="shared" si="22"/>
        <v>6</v>
      </c>
      <c r="G156" s="1">
        <f ca="1" t="shared" si="23"/>
        <v>2</v>
      </c>
      <c r="H156" s="8">
        <f ca="1" t="shared" si="24"/>
        <v>7.360826317946999</v>
      </c>
      <c r="I156" s="8">
        <f ca="1" t="shared" si="25"/>
        <v>8.599441415285643</v>
      </c>
      <c r="J156" s="9">
        <f t="shared" si="18"/>
        <v>37612</v>
      </c>
      <c r="K156" s="10" t="str">
        <f ca="1" t="shared" si="26"/>
        <v>12/22/2002</v>
      </c>
      <c r="L156" s="3">
        <v>155</v>
      </c>
      <c r="M156" s="4">
        <v>18</v>
      </c>
      <c r="N156" s="3">
        <v>0</v>
      </c>
      <c r="O156" s="3" t="s">
        <v>28</v>
      </c>
      <c r="P156" s="3">
        <v>7</v>
      </c>
      <c r="Q156" s="3">
        <v>2</v>
      </c>
      <c r="R156" s="3">
        <v>9.45969807074388</v>
      </c>
      <c r="S156" s="3">
        <v>7.805966434508303</v>
      </c>
      <c r="T156" s="3">
        <v>38838</v>
      </c>
      <c r="U156" s="3" t="s">
        <v>182</v>
      </c>
    </row>
    <row r="157" spans="1:21" ht="12" customHeight="1">
      <c r="A157" s="1">
        <v>156</v>
      </c>
      <c r="B157" s="4">
        <v>43</v>
      </c>
      <c r="C157" s="4">
        <f ca="1" t="shared" si="19"/>
        <v>52</v>
      </c>
      <c r="D157" s="1">
        <f ca="1" t="shared" si="20"/>
        <v>1</v>
      </c>
      <c r="E157" s="1" t="str">
        <f ca="1" t="shared" si="21"/>
        <v>Treatment 2</v>
      </c>
      <c r="F157" s="7">
        <f ca="1" t="shared" si="22"/>
        <v>6</v>
      </c>
      <c r="G157" s="1">
        <f ca="1" t="shared" si="23"/>
        <v>2</v>
      </c>
      <c r="H157" s="8">
        <f ca="1" t="shared" si="24"/>
        <v>6.313214437156636</v>
      </c>
      <c r="I157" s="8">
        <f ca="1" t="shared" si="25"/>
        <v>5.703016207531505</v>
      </c>
      <c r="J157" s="9">
        <f t="shared" si="18"/>
        <v>34296</v>
      </c>
      <c r="K157" s="10" t="str">
        <f ca="1" t="shared" si="26"/>
        <v>11/23/1993</v>
      </c>
      <c r="L157" s="3">
        <v>156</v>
      </c>
      <c r="M157" s="4">
        <v>58</v>
      </c>
      <c r="N157" s="3">
        <v>0</v>
      </c>
      <c r="O157" s="3" t="s">
        <v>28</v>
      </c>
      <c r="P157" s="3">
        <v>4</v>
      </c>
      <c r="Q157" s="3">
        <v>2</v>
      </c>
      <c r="R157" s="3">
        <v>4.89374375387913</v>
      </c>
      <c r="S157" s="3">
        <v>5.9110847606706916</v>
      </c>
      <c r="T157" s="3">
        <v>37534</v>
      </c>
      <c r="U157" s="3" t="s">
        <v>183</v>
      </c>
    </row>
    <row r="158" spans="1:21" ht="12" customHeight="1">
      <c r="A158" s="1">
        <v>157</v>
      </c>
      <c r="B158" s="4">
        <v>63</v>
      </c>
      <c r="C158" s="4">
        <f ca="1" t="shared" si="19"/>
        <v>43</v>
      </c>
      <c r="D158" s="1">
        <f ca="1" t="shared" si="20"/>
        <v>0</v>
      </c>
      <c r="E158" s="1" t="str">
        <f ca="1" t="shared" si="21"/>
        <v>Treatment 2</v>
      </c>
      <c r="F158" s="7">
        <f ca="1" t="shared" si="22"/>
        <v>4</v>
      </c>
      <c r="G158" s="1">
        <f ca="1" t="shared" si="23"/>
        <v>1</v>
      </c>
      <c r="H158" s="8">
        <f ca="1" t="shared" si="24"/>
        <v>6.8192310412595365</v>
      </c>
      <c r="I158" s="8">
        <f ca="1" t="shared" si="25"/>
        <v>5.719115967928389</v>
      </c>
      <c r="J158" s="9">
        <f t="shared" si="18"/>
        <v>40387</v>
      </c>
      <c r="K158" s="10" t="str">
        <f ca="1" t="shared" si="26"/>
        <v>7/28/2010</v>
      </c>
      <c r="L158" s="3">
        <v>157</v>
      </c>
      <c r="M158" s="4">
        <v>38</v>
      </c>
      <c r="N158" s="3">
        <v>1</v>
      </c>
      <c r="O158" s="3" t="s">
        <v>32</v>
      </c>
      <c r="P158" s="3">
        <v>2</v>
      </c>
      <c r="Q158" s="3">
        <v>2</v>
      </c>
      <c r="R158" s="3">
        <v>2.5666745272054396</v>
      </c>
      <c r="S158" s="3">
        <v>4.6988425290497045</v>
      </c>
      <c r="T158" s="3">
        <v>35971</v>
      </c>
      <c r="U158" s="3" t="s">
        <v>184</v>
      </c>
    </row>
    <row r="159" spans="1:21" ht="12" customHeight="1">
      <c r="A159" s="1">
        <v>158</v>
      </c>
      <c r="B159" s="4">
        <v>37</v>
      </c>
      <c r="C159" s="4">
        <f ca="1" t="shared" si="19"/>
        <v>33</v>
      </c>
      <c r="D159" s="1">
        <f ca="1" t="shared" si="20"/>
        <v>0</v>
      </c>
      <c r="E159" s="1" t="str">
        <f ca="1" t="shared" si="21"/>
        <v>Treatment 1</v>
      </c>
      <c r="F159" s="7">
        <f ca="1" t="shared" si="22"/>
        <v>5</v>
      </c>
      <c r="G159" s="1">
        <f ca="1" t="shared" si="23"/>
        <v>2</v>
      </c>
      <c r="H159" s="8">
        <f ca="1" t="shared" si="24"/>
        <v>8.183858595143338</v>
      </c>
      <c r="I159" s="8">
        <f ca="1" t="shared" si="25"/>
        <v>5.272840856113168</v>
      </c>
      <c r="J159" s="9">
        <f t="shared" si="18"/>
        <v>40880</v>
      </c>
      <c r="K159" s="10" t="str">
        <f ca="1" t="shared" si="26"/>
        <v>12/3/2011</v>
      </c>
      <c r="L159" s="3">
        <v>158</v>
      </c>
      <c r="M159" s="4">
        <v>51</v>
      </c>
      <c r="N159" s="3">
        <v>0</v>
      </c>
      <c r="O159" s="3" t="s">
        <v>30</v>
      </c>
      <c r="P159" s="3">
        <v>4</v>
      </c>
      <c r="Q159" s="3">
        <v>2</v>
      </c>
      <c r="R159" s="3">
        <v>6.096887581083066</v>
      </c>
      <c r="S159" s="3">
        <v>7.124136434506905</v>
      </c>
      <c r="T159" s="3">
        <v>37870</v>
      </c>
      <c r="U159" s="3" t="s">
        <v>185</v>
      </c>
    </row>
    <row r="160" spans="1:21" ht="12" customHeight="1">
      <c r="A160" s="1">
        <v>159</v>
      </c>
      <c r="B160" s="4">
        <v>41</v>
      </c>
      <c r="C160" s="4">
        <f ca="1" t="shared" si="19"/>
        <v>48</v>
      </c>
      <c r="D160" s="1">
        <f ca="1" t="shared" si="20"/>
        <v>1</v>
      </c>
      <c r="E160" s="1" t="str">
        <f ca="1" t="shared" si="21"/>
        <v>Control</v>
      </c>
      <c r="F160" s="7">
        <f ca="1" t="shared" si="22"/>
        <v>3</v>
      </c>
      <c r="G160" s="1">
        <f ca="1" t="shared" si="23"/>
        <v>1</v>
      </c>
      <c r="H160" s="8">
        <f ca="1" t="shared" si="24"/>
        <v>6.005084428120919</v>
      </c>
      <c r="I160" s="8">
        <f ca="1" t="shared" si="25"/>
        <v>3.935594993317077</v>
      </c>
      <c r="J160" s="9">
        <f t="shared" si="18"/>
        <v>40244</v>
      </c>
      <c r="K160" s="10" t="str">
        <f ca="1" t="shared" si="26"/>
        <v>3/7/2010</v>
      </c>
      <c r="L160" s="3">
        <v>159</v>
      </c>
      <c r="M160" s="4">
        <v>31</v>
      </c>
      <c r="N160" s="3">
        <v>0</v>
      </c>
      <c r="O160" s="3" t="s">
        <v>32</v>
      </c>
      <c r="P160" s="3">
        <v>3</v>
      </c>
      <c r="Q160" s="3">
        <v>1</v>
      </c>
      <c r="R160" s="3">
        <v>6.40628734422544</v>
      </c>
      <c r="S160" s="3">
        <v>6.710606968172801</v>
      </c>
      <c r="T160" s="3">
        <v>37588</v>
      </c>
      <c r="U160" s="3" t="s">
        <v>186</v>
      </c>
    </row>
    <row r="161" spans="1:21" ht="12" customHeight="1">
      <c r="A161" s="1">
        <v>160</v>
      </c>
      <c r="B161" s="4">
        <v>49</v>
      </c>
      <c r="C161" s="4">
        <f ca="1" t="shared" si="19"/>
        <v>29</v>
      </c>
      <c r="D161" s="1">
        <f ca="1" t="shared" si="20"/>
        <v>0</v>
      </c>
      <c r="E161" s="1" t="str">
        <f ca="1" t="shared" si="21"/>
        <v>Treatment 2</v>
      </c>
      <c r="F161" s="7">
        <f ca="1" t="shared" si="22"/>
        <v>1</v>
      </c>
      <c r="G161" s="1">
        <f ca="1" t="shared" si="23"/>
        <v>2</v>
      </c>
      <c r="H161" s="8">
        <f ca="1" t="shared" si="24"/>
        <v>5.135998453944359</v>
      </c>
      <c r="I161" s="8">
        <f ca="1" t="shared" si="25"/>
        <v>3.187304179142174</v>
      </c>
      <c r="J161" s="9">
        <f t="shared" si="18"/>
        <v>38722</v>
      </c>
      <c r="K161" s="10" t="str">
        <f ca="1" t="shared" si="26"/>
        <v>1/5/2006</v>
      </c>
      <c r="L161" s="3">
        <v>160</v>
      </c>
      <c r="M161" s="4">
        <v>45</v>
      </c>
      <c r="N161" s="3">
        <v>1</v>
      </c>
      <c r="O161" s="3" t="s">
        <v>28</v>
      </c>
      <c r="P161" s="3">
        <v>6</v>
      </c>
      <c r="Q161" s="3">
        <v>2</v>
      </c>
      <c r="R161" s="3">
        <v>5.750131195025102</v>
      </c>
      <c r="S161" s="3">
        <v>4.492460039448081</v>
      </c>
      <c r="T161" s="3">
        <v>36603</v>
      </c>
      <c r="U161" s="3" t="s">
        <v>187</v>
      </c>
    </row>
    <row r="162" spans="1:21" ht="12" customHeight="1">
      <c r="A162" s="1">
        <v>161</v>
      </c>
      <c r="B162" s="4">
        <v>29</v>
      </c>
      <c r="C162" s="4">
        <f ca="1" t="shared" si="19"/>
        <v>54</v>
      </c>
      <c r="D162" s="1">
        <f ca="1" t="shared" si="20"/>
        <v>1</v>
      </c>
      <c r="E162" s="1" t="str">
        <f ca="1" t="shared" si="21"/>
        <v>Treatment 1</v>
      </c>
      <c r="F162" s="7">
        <f ca="1" t="shared" si="22"/>
        <v>1</v>
      </c>
      <c r="G162" s="1">
        <f ca="1" t="shared" si="23"/>
        <v>1</v>
      </c>
      <c r="H162" s="8">
        <f ca="1" t="shared" si="24"/>
        <v>5.006866029232255</v>
      </c>
      <c r="I162" s="8">
        <f ca="1" t="shared" si="25"/>
        <v>5.320187656884696</v>
      </c>
      <c r="J162" s="9">
        <f t="shared" si="18"/>
        <v>40443</v>
      </c>
      <c r="K162" s="10" t="str">
        <f ca="1" t="shared" si="26"/>
        <v>9/22/2010</v>
      </c>
      <c r="L162" s="3">
        <v>161</v>
      </c>
      <c r="M162" s="4">
        <v>49</v>
      </c>
      <c r="N162" s="3">
        <v>1</v>
      </c>
      <c r="O162" s="3" t="s">
        <v>30</v>
      </c>
      <c r="P162" s="3">
        <v>6</v>
      </c>
      <c r="Q162" s="3">
        <v>2</v>
      </c>
      <c r="R162" s="3">
        <v>6.008284669319643</v>
      </c>
      <c r="S162" s="3">
        <v>6.561553302391406</v>
      </c>
      <c r="T162" s="3">
        <v>40592</v>
      </c>
      <c r="U162" s="3" t="s">
        <v>188</v>
      </c>
    </row>
    <row r="163" spans="1:21" ht="12" customHeight="1">
      <c r="A163" s="1">
        <v>162</v>
      </c>
      <c r="B163" s="4">
        <v>49</v>
      </c>
      <c r="C163" s="4">
        <f ca="1" t="shared" si="19"/>
        <v>46</v>
      </c>
      <c r="D163" s="1">
        <f ca="1" t="shared" si="20"/>
        <v>0</v>
      </c>
      <c r="E163" s="1" t="str">
        <f ca="1" t="shared" si="21"/>
        <v>Treatment 2</v>
      </c>
      <c r="F163" s="7">
        <f ca="1" t="shared" si="22"/>
        <v>3</v>
      </c>
      <c r="G163" s="1">
        <f ca="1" t="shared" si="23"/>
        <v>2</v>
      </c>
      <c r="H163" s="8">
        <f ca="1" t="shared" si="24"/>
        <v>5.878913739873139</v>
      </c>
      <c r="I163" s="8">
        <f ca="1" t="shared" si="25"/>
        <v>6.814029614430462</v>
      </c>
      <c r="J163" s="9">
        <f t="shared" si="18"/>
        <v>33844</v>
      </c>
      <c r="K163" s="10" t="str">
        <f ca="1" t="shared" si="26"/>
        <v>8/28/1992</v>
      </c>
      <c r="L163" s="3">
        <v>162</v>
      </c>
      <c r="M163" s="4">
        <v>34</v>
      </c>
      <c r="N163" s="3">
        <v>0</v>
      </c>
      <c r="O163" s="3" t="s">
        <v>32</v>
      </c>
      <c r="P163" s="3">
        <v>3</v>
      </c>
      <c r="Q163" s="3">
        <v>2</v>
      </c>
      <c r="R163" s="3">
        <v>6.164723268293518</v>
      </c>
      <c r="S163" s="3">
        <v>6.338210599888427</v>
      </c>
      <c r="T163" s="3">
        <v>38364</v>
      </c>
      <c r="U163" s="3" t="s">
        <v>189</v>
      </c>
    </row>
    <row r="164" spans="1:21" ht="12" customHeight="1">
      <c r="A164" s="1">
        <v>163</v>
      </c>
      <c r="B164" s="4">
        <v>38</v>
      </c>
      <c r="C164" s="4">
        <f ca="1" t="shared" si="19"/>
        <v>34</v>
      </c>
      <c r="D164" s="1">
        <f ca="1" t="shared" si="20"/>
        <v>0</v>
      </c>
      <c r="E164" s="1" t="str">
        <f ca="1" t="shared" si="21"/>
        <v>Treatment 1</v>
      </c>
      <c r="F164" s="7">
        <f ca="1" t="shared" si="22"/>
        <v>7</v>
      </c>
      <c r="G164" s="1">
        <f ca="1" t="shared" si="23"/>
        <v>2</v>
      </c>
      <c r="H164" s="8">
        <f ca="1" t="shared" si="24"/>
        <v>5.74286119051385</v>
      </c>
      <c r="I164" s="8">
        <f ca="1" t="shared" si="25"/>
        <v>7.395943314206214</v>
      </c>
      <c r="J164" s="9">
        <f t="shared" si="18"/>
        <v>38034</v>
      </c>
      <c r="K164" s="10" t="str">
        <f ca="1" t="shared" si="26"/>
        <v>2/17/2004</v>
      </c>
      <c r="L164" s="3">
        <v>163</v>
      </c>
      <c r="M164" s="4">
        <v>39</v>
      </c>
      <c r="N164" s="3">
        <v>0</v>
      </c>
      <c r="O164" s="3" t="s">
        <v>28</v>
      </c>
      <c r="P164" s="3">
        <v>7</v>
      </c>
      <c r="Q164" s="3">
        <v>2</v>
      </c>
      <c r="R164" s="3">
        <v>8.848755192922424</v>
      </c>
      <c r="S164" s="3">
        <v>9.932252798932133</v>
      </c>
      <c r="T164" s="3">
        <v>33689</v>
      </c>
      <c r="U164" s="3" t="s">
        <v>190</v>
      </c>
    </row>
    <row r="165" spans="1:21" ht="12" customHeight="1">
      <c r="A165" s="1">
        <v>164</v>
      </c>
      <c r="B165" s="4">
        <v>41</v>
      </c>
      <c r="C165" s="4">
        <f ca="1" t="shared" si="19"/>
        <v>19</v>
      </c>
      <c r="D165" s="1">
        <f ca="1" t="shared" si="20"/>
        <v>1</v>
      </c>
      <c r="E165" s="1" t="str">
        <f ca="1" t="shared" si="21"/>
        <v>Control</v>
      </c>
      <c r="F165" s="7">
        <f ca="1" t="shared" si="22"/>
        <v>2</v>
      </c>
      <c r="G165" s="1">
        <f ca="1" t="shared" si="23"/>
        <v>2</v>
      </c>
      <c r="H165" s="8">
        <f ca="1" t="shared" si="24"/>
        <v>3.501516533233354</v>
      </c>
      <c r="I165" s="8">
        <f ca="1" t="shared" si="25"/>
        <v>3.605283617209639</v>
      </c>
      <c r="J165" s="9">
        <f t="shared" si="18"/>
        <v>39235</v>
      </c>
      <c r="K165" s="10" t="str">
        <f ca="1" t="shared" si="26"/>
        <v>6/2/2007</v>
      </c>
      <c r="L165" s="3">
        <v>164</v>
      </c>
      <c r="M165" s="4">
        <v>64</v>
      </c>
      <c r="N165" s="3">
        <v>1</v>
      </c>
      <c r="O165" s="3" t="s">
        <v>32</v>
      </c>
      <c r="P165" s="3">
        <v>2</v>
      </c>
      <c r="Q165" s="3">
        <v>2</v>
      </c>
      <c r="R165" s="3">
        <v>2.0557871233669283</v>
      </c>
      <c r="S165" s="3">
        <v>5.2395077495768785</v>
      </c>
      <c r="T165" s="3">
        <v>34623</v>
      </c>
      <c r="U165" s="3" t="s">
        <v>191</v>
      </c>
    </row>
    <row r="166" spans="1:21" ht="12" customHeight="1">
      <c r="A166" s="1">
        <v>165</v>
      </c>
      <c r="B166" s="4">
        <v>44</v>
      </c>
      <c r="C166" s="4">
        <f ca="1" t="shared" si="19"/>
        <v>48</v>
      </c>
      <c r="D166" s="1">
        <f ca="1" t="shared" si="20"/>
        <v>1</v>
      </c>
      <c r="E166" s="1" t="str">
        <f ca="1" t="shared" si="21"/>
        <v>Treatment 2</v>
      </c>
      <c r="F166" s="7">
        <f ca="1" t="shared" si="22"/>
        <v>3</v>
      </c>
      <c r="G166" s="1">
        <f ca="1" t="shared" si="23"/>
        <v>1</v>
      </c>
      <c r="H166" s="8">
        <f ca="1" t="shared" si="24"/>
        <v>5.202245448199277</v>
      </c>
      <c r="I166" s="8">
        <f ca="1" t="shared" si="25"/>
        <v>8.080650063375185</v>
      </c>
      <c r="J166" s="9">
        <f t="shared" si="18"/>
        <v>35709</v>
      </c>
      <c r="K166" s="10" t="str">
        <f ca="1" t="shared" si="26"/>
        <v>10/6/1997</v>
      </c>
      <c r="L166" s="3">
        <v>165</v>
      </c>
      <c r="M166" s="4">
        <v>27</v>
      </c>
      <c r="N166" s="3">
        <v>1</v>
      </c>
      <c r="O166" s="3" t="s">
        <v>32</v>
      </c>
      <c r="P166" s="3">
        <v>2</v>
      </c>
      <c r="Q166" s="3">
        <v>1</v>
      </c>
      <c r="R166" s="3">
        <v>2.7790966964497263</v>
      </c>
      <c r="S166" s="3">
        <v>3.810354559666634</v>
      </c>
      <c r="T166" s="3">
        <v>34673</v>
      </c>
      <c r="U166" s="3" t="s">
        <v>192</v>
      </c>
    </row>
    <row r="167" spans="1:21" ht="12" customHeight="1">
      <c r="A167" s="1">
        <v>166</v>
      </c>
      <c r="B167" s="4">
        <v>56</v>
      </c>
      <c r="C167" s="4">
        <f ca="1" t="shared" si="19"/>
        <v>37</v>
      </c>
      <c r="D167" s="1">
        <f ca="1" t="shared" si="20"/>
        <v>1</v>
      </c>
      <c r="E167" s="1" t="str">
        <f ca="1" t="shared" si="21"/>
        <v>Control</v>
      </c>
      <c r="F167" s="7">
        <f ca="1" t="shared" si="22"/>
        <v>7</v>
      </c>
      <c r="G167" s="1">
        <f ca="1" t="shared" si="23"/>
        <v>2</v>
      </c>
      <c r="H167" s="8">
        <f ca="1" t="shared" si="24"/>
        <v>8.416006155365451</v>
      </c>
      <c r="I167" s="8">
        <f ca="1" t="shared" si="25"/>
        <v>6.182668931166994</v>
      </c>
      <c r="J167" s="9">
        <f t="shared" si="18"/>
        <v>36120</v>
      </c>
      <c r="K167" s="10" t="str">
        <f ca="1" t="shared" si="26"/>
        <v>11/21/1998</v>
      </c>
      <c r="L167" s="3">
        <v>166</v>
      </c>
      <c r="M167" s="4">
        <v>35</v>
      </c>
      <c r="N167" s="3">
        <v>1</v>
      </c>
      <c r="O167" s="3" t="s">
        <v>32</v>
      </c>
      <c r="P167" s="3">
        <v>7</v>
      </c>
      <c r="Q167" s="3">
        <v>1</v>
      </c>
      <c r="R167" s="3">
        <v>7.676113013367375</v>
      </c>
      <c r="S167" s="3">
        <v>7.011746150364648</v>
      </c>
      <c r="T167" s="3">
        <v>35333</v>
      </c>
      <c r="U167" s="3" t="s">
        <v>193</v>
      </c>
    </row>
    <row r="168" spans="1:21" ht="12" customHeight="1">
      <c r="A168" s="1">
        <v>167</v>
      </c>
      <c r="B168" s="4">
        <v>45</v>
      </c>
      <c r="C168" s="4">
        <f ca="1" t="shared" si="19"/>
        <v>30</v>
      </c>
      <c r="D168" s="1">
        <f ca="1" t="shared" si="20"/>
        <v>0</v>
      </c>
      <c r="E168" s="1" t="str">
        <f ca="1" t="shared" si="21"/>
        <v>Control</v>
      </c>
      <c r="F168" s="7">
        <f ca="1" t="shared" si="22"/>
        <v>7</v>
      </c>
      <c r="G168" s="1">
        <f ca="1" t="shared" si="23"/>
        <v>2</v>
      </c>
      <c r="H168" s="8">
        <f ca="1" t="shared" si="24"/>
        <v>6.02970159688581</v>
      </c>
      <c r="I168" s="8">
        <f ca="1" t="shared" si="25"/>
        <v>5.275206885486655</v>
      </c>
      <c r="J168" s="9">
        <f t="shared" si="18"/>
        <v>39017</v>
      </c>
      <c r="K168" s="10" t="str">
        <f ca="1" t="shared" si="26"/>
        <v>10/27/2006</v>
      </c>
      <c r="L168" s="3">
        <v>167</v>
      </c>
      <c r="M168" s="4">
        <v>35</v>
      </c>
      <c r="N168" s="3">
        <v>0</v>
      </c>
      <c r="O168" s="3" t="s">
        <v>32</v>
      </c>
      <c r="P168" s="3">
        <v>5</v>
      </c>
      <c r="Q168" s="3">
        <v>1</v>
      </c>
      <c r="R168" s="3">
        <v>7.38948445997119</v>
      </c>
      <c r="S168" s="3">
        <v>5.669664743075986</v>
      </c>
      <c r="T168" s="3">
        <v>37182</v>
      </c>
      <c r="U168" s="3" t="s">
        <v>194</v>
      </c>
    </row>
    <row r="169" spans="1:21" ht="12" customHeight="1">
      <c r="A169" s="1">
        <v>168</v>
      </c>
      <c r="B169" s="4">
        <v>63</v>
      </c>
      <c r="C169" s="4">
        <f ca="1" t="shared" si="19"/>
        <v>27</v>
      </c>
      <c r="D169" s="1">
        <f ca="1" t="shared" si="20"/>
        <v>1</v>
      </c>
      <c r="E169" s="1" t="str">
        <f ca="1" t="shared" si="21"/>
        <v>Treatment 1</v>
      </c>
      <c r="F169" s="7">
        <f ca="1" t="shared" si="22"/>
        <v>7</v>
      </c>
      <c r="G169" s="1">
        <f ca="1" t="shared" si="23"/>
        <v>1</v>
      </c>
      <c r="H169" s="8">
        <f ca="1" t="shared" si="24"/>
        <v>8.348802444486438</v>
      </c>
      <c r="I169" s="8">
        <f ca="1" t="shared" si="25"/>
        <v>7.220856656063688</v>
      </c>
      <c r="J169" s="9">
        <f t="shared" si="18"/>
        <v>39603</v>
      </c>
      <c r="K169" s="10" t="str">
        <f ca="1" t="shared" si="26"/>
        <v>6/4/2008</v>
      </c>
      <c r="L169" s="3">
        <v>168</v>
      </c>
      <c r="M169" s="4">
        <v>48</v>
      </c>
      <c r="N169" s="3">
        <v>0</v>
      </c>
      <c r="O169" s="3" t="s">
        <v>32</v>
      </c>
      <c r="P169" s="3">
        <v>7</v>
      </c>
      <c r="Q169" s="3">
        <v>2</v>
      </c>
      <c r="R169" s="3">
        <v>5.78368448845262</v>
      </c>
      <c r="S169" s="3">
        <v>7.219804897042405</v>
      </c>
      <c r="T169" s="3">
        <v>34773</v>
      </c>
      <c r="U169" s="3" t="s">
        <v>195</v>
      </c>
    </row>
    <row r="170" spans="1:21" ht="12" customHeight="1">
      <c r="A170" s="1">
        <v>169</v>
      </c>
      <c r="B170" s="4">
        <v>44</v>
      </c>
      <c r="C170" s="4">
        <f ca="1" t="shared" si="19"/>
        <v>38</v>
      </c>
      <c r="D170" s="1">
        <f ca="1" t="shared" si="20"/>
        <v>0</v>
      </c>
      <c r="E170" s="1" t="str">
        <f ca="1" t="shared" si="21"/>
        <v>Control</v>
      </c>
      <c r="F170" s="7">
        <f ca="1" t="shared" si="22"/>
        <v>2</v>
      </c>
      <c r="G170" s="1">
        <f ca="1" t="shared" si="23"/>
        <v>2</v>
      </c>
      <c r="H170" s="8">
        <f ca="1" t="shared" si="24"/>
        <v>4.39206490931698</v>
      </c>
      <c r="I170" s="8">
        <f ca="1" t="shared" si="25"/>
        <v>3.0548389336188677</v>
      </c>
      <c r="J170" s="9">
        <f t="shared" si="18"/>
        <v>37338</v>
      </c>
      <c r="K170" s="10" t="str">
        <f ca="1" t="shared" si="26"/>
        <v>3/23/2002</v>
      </c>
      <c r="L170" s="3">
        <v>169</v>
      </c>
      <c r="M170" s="4">
        <v>43</v>
      </c>
      <c r="N170" s="3">
        <v>0</v>
      </c>
      <c r="O170" s="3" t="s">
        <v>28</v>
      </c>
      <c r="P170" s="3">
        <v>4</v>
      </c>
      <c r="Q170" s="3">
        <v>2</v>
      </c>
      <c r="R170" s="3">
        <v>6.790877885853492</v>
      </c>
      <c r="S170" s="3">
        <v>5.100760467728147</v>
      </c>
      <c r="T170" s="3">
        <v>39495</v>
      </c>
      <c r="U170" s="3" t="s">
        <v>196</v>
      </c>
    </row>
    <row r="171" spans="1:21" ht="12" customHeight="1">
      <c r="A171" s="1">
        <v>170</v>
      </c>
      <c r="B171" s="4">
        <v>24</v>
      </c>
      <c r="C171" s="4">
        <f ca="1" t="shared" si="19"/>
        <v>32</v>
      </c>
      <c r="D171" s="1">
        <f ca="1" t="shared" si="20"/>
        <v>0</v>
      </c>
      <c r="E171" s="1" t="str">
        <f ca="1" t="shared" si="21"/>
        <v>Treatment 1</v>
      </c>
      <c r="F171" s="7">
        <f ca="1" t="shared" si="22"/>
        <v>5</v>
      </c>
      <c r="G171" s="1">
        <f ca="1" t="shared" si="23"/>
        <v>2</v>
      </c>
      <c r="H171" s="8">
        <f ca="1" t="shared" si="24"/>
        <v>7.713627907147782</v>
      </c>
      <c r="I171" s="8">
        <f ca="1" t="shared" si="25"/>
        <v>10.065138144222379</v>
      </c>
      <c r="J171" s="9">
        <f t="shared" si="18"/>
        <v>40654</v>
      </c>
      <c r="K171" s="10" t="str">
        <f ca="1" t="shared" si="26"/>
        <v>4/21/2011</v>
      </c>
      <c r="L171" s="3">
        <v>170</v>
      </c>
      <c r="M171" s="4">
        <v>42</v>
      </c>
      <c r="N171" s="3">
        <v>0</v>
      </c>
      <c r="O171" s="3" t="s">
        <v>28</v>
      </c>
      <c r="P171" s="3">
        <v>6</v>
      </c>
      <c r="Q171" s="3">
        <v>1</v>
      </c>
      <c r="R171" s="3">
        <v>5.258370657269672</v>
      </c>
      <c r="S171" s="3">
        <v>3.8911317827666254</v>
      </c>
      <c r="T171" s="3">
        <v>36864</v>
      </c>
      <c r="U171" s="3" t="s">
        <v>197</v>
      </c>
    </row>
    <row r="172" spans="1:21" ht="12" customHeight="1">
      <c r="A172" s="1">
        <v>171</v>
      </c>
      <c r="B172" s="4">
        <v>46</v>
      </c>
      <c r="C172" s="4">
        <f ca="1" t="shared" si="19"/>
        <v>35</v>
      </c>
      <c r="D172" s="1">
        <f ca="1" t="shared" si="20"/>
        <v>1</v>
      </c>
      <c r="E172" s="1" t="str">
        <f ca="1" t="shared" si="21"/>
        <v>Control</v>
      </c>
      <c r="F172" s="7">
        <f ca="1" t="shared" si="22"/>
        <v>6</v>
      </c>
      <c r="G172" s="1">
        <f ca="1" t="shared" si="23"/>
        <v>2</v>
      </c>
      <c r="H172" s="8">
        <f ca="1" t="shared" si="24"/>
        <v>5.30649196519477</v>
      </c>
      <c r="I172" s="8">
        <f ca="1" t="shared" si="25"/>
        <v>6.9271396148182305</v>
      </c>
      <c r="J172" s="9">
        <f t="shared" si="18"/>
        <v>40771</v>
      </c>
      <c r="K172" s="10" t="str">
        <f ca="1" t="shared" si="26"/>
        <v>8/16/2011</v>
      </c>
      <c r="L172" s="3">
        <v>171</v>
      </c>
      <c r="M172" s="4">
        <v>22</v>
      </c>
      <c r="N172" s="3">
        <v>1</v>
      </c>
      <c r="O172" s="3" t="s">
        <v>32</v>
      </c>
      <c r="P172" s="3">
        <v>4</v>
      </c>
      <c r="Q172" s="3">
        <v>1</v>
      </c>
      <c r="R172" s="3">
        <v>3.5307345793616127</v>
      </c>
      <c r="S172" s="3">
        <v>6.0370217381584945</v>
      </c>
      <c r="T172" s="3">
        <v>39258</v>
      </c>
      <c r="U172" s="3" t="s">
        <v>198</v>
      </c>
    </row>
    <row r="173" spans="1:21" ht="12" customHeight="1">
      <c r="A173" s="1">
        <v>172</v>
      </c>
      <c r="B173" s="4">
        <v>70</v>
      </c>
      <c r="C173" s="4">
        <f ca="1" t="shared" si="19"/>
        <v>31</v>
      </c>
      <c r="D173" s="1">
        <f ca="1" t="shared" si="20"/>
        <v>0</v>
      </c>
      <c r="E173" s="1" t="str">
        <f ca="1" t="shared" si="21"/>
        <v>Treatment 2</v>
      </c>
      <c r="F173" s="7">
        <f ca="1" t="shared" si="22"/>
        <v>3</v>
      </c>
      <c r="G173" s="1">
        <f ca="1" t="shared" si="23"/>
        <v>2</v>
      </c>
      <c r="H173" s="8">
        <f ca="1" t="shared" si="24"/>
        <v>7.203696385403272</v>
      </c>
      <c r="I173" s="8">
        <f ca="1" t="shared" si="25"/>
        <v>6.706854436786992</v>
      </c>
      <c r="J173" s="9">
        <f t="shared" si="18"/>
        <v>34557</v>
      </c>
      <c r="K173" s="10" t="str">
        <f ca="1" t="shared" si="26"/>
        <v>8/11/1994</v>
      </c>
      <c r="L173" s="3">
        <v>172</v>
      </c>
      <c r="M173" s="4">
        <v>48</v>
      </c>
      <c r="N173" s="3">
        <v>0</v>
      </c>
      <c r="O173" s="3" t="s">
        <v>32</v>
      </c>
      <c r="P173" s="3">
        <v>2</v>
      </c>
      <c r="Q173" s="3">
        <v>1</v>
      </c>
      <c r="R173" s="3">
        <v>2.8609157295712877</v>
      </c>
      <c r="S173" s="3">
        <v>4.261961279966661</v>
      </c>
      <c r="T173" s="3">
        <v>40653</v>
      </c>
      <c r="U173" s="3" t="s">
        <v>199</v>
      </c>
    </row>
    <row r="174" spans="1:21" ht="12" customHeight="1">
      <c r="A174" s="1">
        <v>173</v>
      </c>
      <c r="B174" s="4">
        <v>37</v>
      </c>
      <c r="C174" s="4">
        <f ca="1" t="shared" si="19"/>
        <v>42</v>
      </c>
      <c r="D174" s="1">
        <f ca="1" t="shared" si="20"/>
        <v>1</v>
      </c>
      <c r="E174" s="1" t="str">
        <f ca="1" t="shared" si="21"/>
        <v>Treatment 2</v>
      </c>
      <c r="F174" s="7">
        <f ca="1" t="shared" si="22"/>
        <v>4</v>
      </c>
      <c r="G174" s="1">
        <f ca="1" t="shared" si="23"/>
        <v>2</v>
      </c>
      <c r="H174" s="8">
        <f ca="1" t="shared" si="24"/>
        <v>6.398225028881292</v>
      </c>
      <c r="I174" s="8">
        <f ca="1" t="shared" si="25"/>
        <v>9.149830138295071</v>
      </c>
      <c r="J174" s="9">
        <f t="shared" si="18"/>
        <v>38691</v>
      </c>
      <c r="K174" s="10" t="str">
        <f ca="1" t="shared" si="26"/>
        <v>12/5/2005</v>
      </c>
      <c r="L174" s="3">
        <v>173</v>
      </c>
      <c r="M174" s="4">
        <v>38</v>
      </c>
      <c r="N174" s="3">
        <v>0</v>
      </c>
      <c r="O174" s="3" t="s">
        <v>28</v>
      </c>
      <c r="P174" s="3">
        <v>6</v>
      </c>
      <c r="Q174" s="3">
        <v>1</v>
      </c>
      <c r="R174" s="3">
        <v>5.716895068839337</v>
      </c>
      <c r="S174" s="3">
        <v>8.591625074955571</v>
      </c>
      <c r="T174" s="3">
        <v>40551</v>
      </c>
      <c r="U174" s="3" t="s">
        <v>200</v>
      </c>
    </row>
    <row r="175" spans="1:21" ht="12" customHeight="1">
      <c r="A175" s="1">
        <v>174</v>
      </c>
      <c r="B175" s="4">
        <v>53</v>
      </c>
      <c r="C175" s="4">
        <f ca="1" t="shared" si="19"/>
        <v>26</v>
      </c>
      <c r="D175" s="1">
        <f ca="1" t="shared" si="20"/>
        <v>1</v>
      </c>
      <c r="E175" s="1" t="str">
        <f ca="1" t="shared" si="21"/>
        <v>Control</v>
      </c>
      <c r="F175" s="7">
        <f ca="1" t="shared" si="22"/>
        <v>7</v>
      </c>
      <c r="G175" s="1">
        <f ca="1" t="shared" si="23"/>
        <v>1</v>
      </c>
      <c r="H175" s="8">
        <f ca="1" t="shared" si="24"/>
        <v>7.795987085383803</v>
      </c>
      <c r="I175" s="8">
        <f ca="1" t="shared" si="25"/>
        <v>4.896644781700919</v>
      </c>
      <c r="J175" s="9">
        <f t="shared" si="18"/>
        <v>38247</v>
      </c>
      <c r="K175" s="10" t="str">
        <f ca="1" t="shared" si="26"/>
        <v>9/17/2004</v>
      </c>
      <c r="L175" s="3">
        <v>174</v>
      </c>
      <c r="M175" s="4">
        <v>45</v>
      </c>
      <c r="N175" s="3">
        <v>1</v>
      </c>
      <c r="O175" s="3" t="s">
        <v>28</v>
      </c>
      <c r="P175" s="3">
        <v>4</v>
      </c>
      <c r="Q175" s="3">
        <v>2</v>
      </c>
      <c r="R175" s="3">
        <v>4.033736549395808</v>
      </c>
      <c r="S175" s="3">
        <v>2.2142490980899967</v>
      </c>
      <c r="T175" s="3">
        <v>36394</v>
      </c>
      <c r="U175" s="3" t="s">
        <v>201</v>
      </c>
    </row>
    <row r="176" spans="1:21" ht="12" customHeight="1">
      <c r="A176" s="1">
        <v>175</v>
      </c>
      <c r="B176" s="4">
        <v>40</v>
      </c>
      <c r="C176" s="4">
        <f ca="1" t="shared" si="19"/>
        <v>35</v>
      </c>
      <c r="D176" s="1">
        <f ca="1" t="shared" si="20"/>
        <v>0</v>
      </c>
      <c r="E176" s="1" t="str">
        <f ca="1" t="shared" si="21"/>
        <v>Treatment 1</v>
      </c>
      <c r="F176" s="7">
        <f ca="1" t="shared" si="22"/>
        <v>4</v>
      </c>
      <c r="G176" s="1">
        <f ca="1" t="shared" si="23"/>
        <v>2</v>
      </c>
      <c r="H176" s="8">
        <f ca="1" t="shared" si="24"/>
        <v>5.775824775194339</v>
      </c>
      <c r="I176" s="8">
        <f ca="1" t="shared" si="25"/>
        <v>3.340044766976167</v>
      </c>
      <c r="J176" s="9">
        <f t="shared" si="18"/>
        <v>36505</v>
      </c>
      <c r="K176" s="10" t="str">
        <f ca="1" t="shared" si="26"/>
        <v>12/11/1999</v>
      </c>
      <c r="L176" s="3">
        <v>175</v>
      </c>
      <c r="M176" s="4">
        <v>41</v>
      </c>
      <c r="N176" s="3">
        <v>1</v>
      </c>
      <c r="O176" s="3" t="s">
        <v>30</v>
      </c>
      <c r="P176" s="3">
        <v>6</v>
      </c>
      <c r="Q176" s="3">
        <v>1</v>
      </c>
      <c r="R176" s="3">
        <v>6.088784010999445</v>
      </c>
      <c r="S176" s="3">
        <v>6.149626894583102</v>
      </c>
      <c r="T176" s="3">
        <v>35711</v>
      </c>
      <c r="U176" s="3" t="s">
        <v>202</v>
      </c>
    </row>
    <row r="177" spans="1:21" ht="12" customHeight="1">
      <c r="A177" s="1">
        <v>176</v>
      </c>
      <c r="B177" s="4">
        <v>58</v>
      </c>
      <c r="C177" s="4">
        <f ca="1" t="shared" si="19"/>
        <v>34</v>
      </c>
      <c r="D177" s="1">
        <f ca="1" t="shared" si="20"/>
        <v>1</v>
      </c>
      <c r="E177" s="1" t="str">
        <f ca="1" t="shared" si="21"/>
        <v>Control</v>
      </c>
      <c r="F177" s="7">
        <f ca="1" t="shared" si="22"/>
        <v>6</v>
      </c>
      <c r="G177" s="1">
        <f ca="1" t="shared" si="23"/>
        <v>2</v>
      </c>
      <c r="H177" s="8">
        <f ca="1" t="shared" si="24"/>
        <v>7.000088527971258</v>
      </c>
      <c r="I177" s="8">
        <f ca="1" t="shared" si="25"/>
        <v>7.911070120771633</v>
      </c>
      <c r="J177" s="9">
        <f t="shared" si="18"/>
        <v>36625</v>
      </c>
      <c r="K177" s="10" t="str">
        <f ca="1" t="shared" si="26"/>
        <v>4/9/2000</v>
      </c>
      <c r="L177" s="3">
        <v>176</v>
      </c>
      <c r="M177" s="4">
        <v>32</v>
      </c>
      <c r="N177" s="3">
        <v>1</v>
      </c>
      <c r="O177" s="3" t="s">
        <v>30</v>
      </c>
      <c r="P177" s="3">
        <v>7</v>
      </c>
      <c r="Q177" s="3">
        <v>2</v>
      </c>
      <c r="R177" s="3">
        <v>8.63749984785293</v>
      </c>
      <c r="S177" s="3">
        <v>10.647550354430956</v>
      </c>
      <c r="T177" s="3">
        <v>36966</v>
      </c>
      <c r="U177" s="3" t="s">
        <v>203</v>
      </c>
    </row>
    <row r="178" spans="1:21" ht="12" customHeight="1">
      <c r="A178" s="1">
        <v>177</v>
      </c>
      <c r="B178" s="4">
        <v>52</v>
      </c>
      <c r="C178" s="4">
        <f ca="1" t="shared" si="19"/>
        <v>38</v>
      </c>
      <c r="D178" s="1">
        <f ca="1" t="shared" si="20"/>
        <v>0</v>
      </c>
      <c r="E178" s="1" t="str">
        <f ca="1" t="shared" si="21"/>
        <v>Control</v>
      </c>
      <c r="F178" s="7">
        <f ca="1" t="shared" si="22"/>
        <v>5</v>
      </c>
      <c r="G178" s="1">
        <f ca="1" t="shared" si="23"/>
        <v>2</v>
      </c>
      <c r="H178" s="8">
        <f ca="1" t="shared" si="24"/>
        <v>8.334718039000496</v>
      </c>
      <c r="I178" s="8">
        <f ca="1" t="shared" si="25"/>
        <v>5.533269760194905</v>
      </c>
      <c r="J178" s="9">
        <f t="shared" si="18"/>
        <v>38463</v>
      </c>
      <c r="K178" s="10" t="str">
        <f ca="1" t="shared" si="26"/>
        <v>4/21/2005</v>
      </c>
      <c r="L178" s="3">
        <v>177</v>
      </c>
      <c r="M178" s="4">
        <v>42</v>
      </c>
      <c r="N178" s="3">
        <v>1</v>
      </c>
      <c r="O178" s="3" t="s">
        <v>32</v>
      </c>
      <c r="P178" s="3">
        <v>5</v>
      </c>
      <c r="Q178" s="3">
        <v>2</v>
      </c>
      <c r="R178" s="3">
        <v>6.70536380123194</v>
      </c>
      <c r="S178" s="3">
        <v>8.855436087077823</v>
      </c>
      <c r="T178" s="3">
        <v>38616</v>
      </c>
      <c r="U178" s="3" t="s">
        <v>204</v>
      </c>
    </row>
    <row r="179" spans="1:21" ht="12" customHeight="1">
      <c r="A179" s="1">
        <v>178</v>
      </c>
      <c r="B179" s="4">
        <v>28</v>
      </c>
      <c r="C179" s="4">
        <f ca="1" t="shared" si="19"/>
        <v>33</v>
      </c>
      <c r="D179" s="1">
        <f ca="1" t="shared" si="20"/>
        <v>0</v>
      </c>
      <c r="E179" s="1" t="str">
        <f ca="1" t="shared" si="21"/>
        <v>Control</v>
      </c>
      <c r="F179" s="7">
        <f ca="1" t="shared" si="22"/>
        <v>1</v>
      </c>
      <c r="G179" s="1">
        <f ca="1" t="shared" si="23"/>
        <v>2</v>
      </c>
      <c r="H179" s="8">
        <f ca="1" t="shared" si="24"/>
        <v>2.28708544154907</v>
      </c>
      <c r="I179" s="8">
        <f ca="1" t="shared" si="25"/>
        <v>0.2231636149020675</v>
      </c>
      <c r="J179" s="9">
        <f t="shared" si="18"/>
        <v>40005</v>
      </c>
      <c r="K179" s="10" t="str">
        <f ca="1" t="shared" si="26"/>
        <v>7/11/2009</v>
      </c>
      <c r="L179" s="3">
        <v>178</v>
      </c>
      <c r="M179" s="4">
        <v>29</v>
      </c>
      <c r="N179" s="3">
        <v>1</v>
      </c>
      <c r="O179" s="3" t="s">
        <v>32</v>
      </c>
      <c r="P179" s="3">
        <v>2</v>
      </c>
      <c r="Q179" s="3">
        <v>2</v>
      </c>
      <c r="R179" s="3">
        <v>2.1491297076596685</v>
      </c>
      <c r="S179" s="3">
        <v>4.51195813850587</v>
      </c>
      <c r="T179" s="3">
        <v>39481</v>
      </c>
      <c r="U179" s="3" t="s">
        <v>205</v>
      </c>
    </row>
    <row r="180" spans="1:21" ht="12" customHeight="1">
      <c r="A180" s="1">
        <v>179</v>
      </c>
      <c r="B180" s="4">
        <v>51</v>
      </c>
      <c r="C180" s="4">
        <f ca="1" t="shared" si="19"/>
        <v>29</v>
      </c>
      <c r="D180" s="1">
        <f ca="1" t="shared" si="20"/>
        <v>1</v>
      </c>
      <c r="E180" s="1" t="str">
        <f ca="1" t="shared" si="21"/>
        <v>Control</v>
      </c>
      <c r="F180" s="7">
        <f ca="1" t="shared" si="22"/>
        <v>5</v>
      </c>
      <c r="G180" s="1">
        <f ca="1" t="shared" si="23"/>
        <v>1</v>
      </c>
      <c r="H180" s="8">
        <f ca="1" t="shared" si="24"/>
        <v>6.512132921338491</v>
      </c>
      <c r="I180" s="8">
        <f ca="1" t="shared" si="25"/>
        <v>2.8599631791996667</v>
      </c>
      <c r="J180" s="9">
        <f t="shared" si="18"/>
        <v>37109</v>
      </c>
      <c r="K180" s="10" t="str">
        <f ca="1" t="shared" si="26"/>
        <v>8/6/2001</v>
      </c>
      <c r="L180" s="3">
        <v>179</v>
      </c>
      <c r="M180" s="4">
        <v>24</v>
      </c>
      <c r="N180" s="3">
        <v>0</v>
      </c>
      <c r="O180" s="3" t="s">
        <v>28</v>
      </c>
      <c r="P180" s="3">
        <v>2</v>
      </c>
      <c r="Q180" s="3">
        <v>2</v>
      </c>
      <c r="R180" s="3">
        <v>5.932430251273883</v>
      </c>
      <c r="S180" s="3">
        <v>9.017448712443056</v>
      </c>
      <c r="T180" s="3">
        <v>39615</v>
      </c>
      <c r="U180" s="3" t="s">
        <v>206</v>
      </c>
    </row>
    <row r="181" spans="1:21" ht="12" customHeight="1">
      <c r="A181" s="1">
        <v>180</v>
      </c>
      <c r="B181" s="4">
        <v>36</v>
      </c>
      <c r="C181" s="4">
        <f ca="1" t="shared" si="19"/>
        <v>46</v>
      </c>
      <c r="D181" s="1">
        <f ca="1" t="shared" si="20"/>
        <v>0</v>
      </c>
      <c r="E181" s="1" t="str">
        <f ca="1" t="shared" si="21"/>
        <v>Control</v>
      </c>
      <c r="F181" s="7">
        <f ca="1" t="shared" si="22"/>
        <v>2</v>
      </c>
      <c r="G181" s="1">
        <f ca="1" t="shared" si="23"/>
        <v>2</v>
      </c>
      <c r="H181" s="8">
        <f ca="1" t="shared" si="24"/>
        <v>4.849405390272594</v>
      </c>
      <c r="I181" s="8">
        <f ca="1" t="shared" si="25"/>
        <v>5.748970797013543</v>
      </c>
      <c r="J181" s="9">
        <f t="shared" si="18"/>
        <v>40261</v>
      </c>
      <c r="K181" s="10" t="str">
        <f ca="1" t="shared" si="26"/>
        <v>3/24/2010</v>
      </c>
      <c r="L181" s="3">
        <v>180</v>
      </c>
      <c r="M181" s="4">
        <v>49</v>
      </c>
      <c r="N181" s="3">
        <v>0</v>
      </c>
      <c r="O181" s="3" t="s">
        <v>30</v>
      </c>
      <c r="P181" s="3">
        <v>3</v>
      </c>
      <c r="Q181" s="3">
        <v>1</v>
      </c>
      <c r="R181" s="3">
        <v>5.201531256025604</v>
      </c>
      <c r="S181" s="3">
        <v>9.11275982204517</v>
      </c>
      <c r="T181" s="3">
        <v>35411</v>
      </c>
      <c r="U181" s="3" t="s">
        <v>207</v>
      </c>
    </row>
    <row r="182" spans="1:21" ht="12" customHeight="1">
      <c r="A182" s="1">
        <v>181</v>
      </c>
      <c r="B182" s="4">
        <v>28</v>
      </c>
      <c r="C182" s="4">
        <f ca="1" t="shared" si="19"/>
        <v>45</v>
      </c>
      <c r="D182" s="1">
        <f ca="1" t="shared" si="20"/>
        <v>1</v>
      </c>
      <c r="E182" s="1" t="str">
        <f ca="1" t="shared" si="21"/>
        <v>Treatment 1</v>
      </c>
      <c r="F182" s="7">
        <f ca="1" t="shared" si="22"/>
        <v>4</v>
      </c>
      <c r="G182" s="1">
        <f ca="1" t="shared" si="23"/>
        <v>2</v>
      </c>
      <c r="H182" s="8">
        <f ca="1" t="shared" si="24"/>
        <v>4.098647527361525</v>
      </c>
      <c r="I182" s="8">
        <f ca="1" t="shared" si="25"/>
        <v>3.192176304631443</v>
      </c>
      <c r="J182" s="9">
        <f t="shared" si="18"/>
        <v>34042</v>
      </c>
      <c r="K182" s="10" t="str">
        <f ca="1" t="shared" si="26"/>
        <v>3/14/1993</v>
      </c>
      <c r="L182" s="3">
        <v>181</v>
      </c>
      <c r="M182" s="4">
        <v>51</v>
      </c>
      <c r="N182" s="3">
        <v>0</v>
      </c>
      <c r="O182" s="3" t="s">
        <v>30</v>
      </c>
      <c r="P182" s="3">
        <v>1</v>
      </c>
      <c r="Q182" s="3">
        <v>1</v>
      </c>
      <c r="R182" s="3">
        <v>5.228566171295262</v>
      </c>
      <c r="S182" s="3">
        <v>3.6728344629061835</v>
      </c>
      <c r="T182" s="3">
        <v>38652</v>
      </c>
      <c r="U182" s="3" t="s">
        <v>208</v>
      </c>
    </row>
    <row r="183" spans="1:21" ht="12" customHeight="1">
      <c r="A183" s="1">
        <v>182</v>
      </c>
      <c r="B183" s="4">
        <v>44</v>
      </c>
      <c r="C183" s="4">
        <f ca="1" t="shared" si="19"/>
        <v>29</v>
      </c>
      <c r="D183" s="1">
        <f ca="1" t="shared" si="20"/>
        <v>1</v>
      </c>
      <c r="E183" s="1" t="str">
        <f ca="1" t="shared" si="21"/>
        <v>Control</v>
      </c>
      <c r="F183" s="7">
        <f ca="1" t="shared" si="22"/>
        <v>5</v>
      </c>
      <c r="G183" s="1">
        <f ca="1" t="shared" si="23"/>
        <v>1</v>
      </c>
      <c r="H183" s="8">
        <f ca="1" t="shared" si="24"/>
        <v>5.3242027509524075</v>
      </c>
      <c r="I183" s="8">
        <f ca="1" t="shared" si="25"/>
        <v>5.6463686561786695</v>
      </c>
      <c r="J183" s="9">
        <f t="shared" si="18"/>
        <v>35849</v>
      </c>
      <c r="K183" s="10" t="str">
        <f ca="1" t="shared" si="26"/>
        <v>2/23/1998</v>
      </c>
      <c r="L183" s="3">
        <v>182</v>
      </c>
      <c r="M183" s="4">
        <v>50</v>
      </c>
      <c r="N183" s="3">
        <v>0</v>
      </c>
      <c r="O183" s="3" t="s">
        <v>30</v>
      </c>
      <c r="P183" s="3">
        <v>3</v>
      </c>
      <c r="Q183" s="3">
        <v>1</v>
      </c>
      <c r="R183" s="3">
        <v>5.048277143177081</v>
      </c>
      <c r="S183" s="3">
        <v>8.952607852754873</v>
      </c>
      <c r="T183" s="3">
        <v>39759</v>
      </c>
      <c r="U183" s="3" t="s">
        <v>209</v>
      </c>
    </row>
    <row r="184" spans="1:21" ht="12" customHeight="1">
      <c r="A184" s="1">
        <v>183</v>
      </c>
      <c r="B184" s="4">
        <v>59</v>
      </c>
      <c r="C184" s="4">
        <f ca="1" t="shared" si="19"/>
        <v>55</v>
      </c>
      <c r="D184" s="1">
        <f ca="1" t="shared" si="20"/>
        <v>0</v>
      </c>
      <c r="E184" s="1" t="str">
        <f ca="1" t="shared" si="21"/>
        <v>Treatment 1</v>
      </c>
      <c r="F184" s="7">
        <f ca="1" t="shared" si="22"/>
        <v>6</v>
      </c>
      <c r="G184" s="1">
        <f ca="1" t="shared" si="23"/>
        <v>2</v>
      </c>
      <c r="H184" s="8">
        <f ca="1" t="shared" si="24"/>
        <v>5.150157134590342</v>
      </c>
      <c r="I184" s="8">
        <f ca="1" t="shared" si="25"/>
        <v>6.957149080304796</v>
      </c>
      <c r="J184" s="9">
        <f t="shared" si="18"/>
        <v>36701</v>
      </c>
      <c r="K184" s="10" t="str">
        <f ca="1" t="shared" si="26"/>
        <v>6/24/2000</v>
      </c>
      <c r="L184" s="3">
        <v>183</v>
      </c>
      <c r="M184" s="4">
        <v>39</v>
      </c>
      <c r="N184" s="3">
        <v>1</v>
      </c>
      <c r="O184" s="3" t="s">
        <v>30</v>
      </c>
      <c r="P184" s="3">
        <v>4</v>
      </c>
      <c r="Q184" s="3">
        <v>2</v>
      </c>
      <c r="R184" s="3">
        <v>5.835614205672549</v>
      </c>
      <c r="S184" s="3">
        <v>5.578203273983913</v>
      </c>
      <c r="T184" s="3">
        <v>35401</v>
      </c>
      <c r="U184" s="3" t="s">
        <v>210</v>
      </c>
    </row>
    <row r="185" spans="1:21" ht="12" customHeight="1">
      <c r="A185" s="1">
        <v>184</v>
      </c>
      <c r="B185" s="4">
        <v>41</v>
      </c>
      <c r="C185" s="4">
        <f ca="1" t="shared" si="19"/>
        <v>31</v>
      </c>
      <c r="D185" s="1">
        <f ca="1" t="shared" si="20"/>
        <v>1</v>
      </c>
      <c r="E185" s="1" t="str">
        <f ca="1" t="shared" si="21"/>
        <v>Treatment 2</v>
      </c>
      <c r="F185" s="7">
        <f ca="1" t="shared" si="22"/>
        <v>7</v>
      </c>
      <c r="G185" s="1">
        <f ca="1" t="shared" si="23"/>
        <v>1</v>
      </c>
      <c r="H185" s="8">
        <f ca="1" t="shared" si="24"/>
        <v>8.925246563028985</v>
      </c>
      <c r="I185" s="8">
        <f ca="1" t="shared" si="25"/>
        <v>7.96596544381644</v>
      </c>
      <c r="J185" s="9">
        <f t="shared" si="18"/>
        <v>34555</v>
      </c>
      <c r="K185" s="10" t="str">
        <f ca="1" t="shared" si="26"/>
        <v>8/9/1994</v>
      </c>
      <c r="L185" s="3">
        <v>184</v>
      </c>
      <c r="M185" s="4">
        <v>31</v>
      </c>
      <c r="N185" s="3">
        <v>1</v>
      </c>
      <c r="O185" s="3" t="s">
        <v>32</v>
      </c>
      <c r="P185" s="3">
        <v>4</v>
      </c>
      <c r="Q185" s="3">
        <v>2</v>
      </c>
      <c r="R185" s="3">
        <v>3.8602180101351196</v>
      </c>
      <c r="S185" s="3">
        <v>4.343801911039133</v>
      </c>
      <c r="T185" s="3" t="e">
        <v>#VALUE!</v>
      </c>
      <c r="U185" s="3" t="s">
        <v>211</v>
      </c>
    </row>
    <row r="186" spans="1:21" ht="12" customHeight="1">
      <c r="A186" s="1">
        <v>185</v>
      </c>
      <c r="B186" s="4">
        <v>49</v>
      </c>
      <c r="C186" s="4">
        <f ca="1" t="shared" si="19"/>
        <v>35</v>
      </c>
      <c r="D186" s="1">
        <f ca="1" t="shared" si="20"/>
        <v>0</v>
      </c>
      <c r="E186" s="1" t="str">
        <f ca="1" t="shared" si="21"/>
        <v>Treatment 1</v>
      </c>
      <c r="F186" s="7">
        <f ca="1" t="shared" si="22"/>
        <v>6</v>
      </c>
      <c r="G186" s="1">
        <f ca="1" t="shared" si="23"/>
        <v>2</v>
      </c>
      <c r="H186" s="8">
        <f ca="1" t="shared" si="24"/>
        <v>7.6135822959632</v>
      </c>
      <c r="I186" s="8">
        <f ca="1" t="shared" si="25"/>
        <v>7.222476400368874</v>
      </c>
      <c r="J186" s="9">
        <f t="shared" si="18"/>
        <v>39189</v>
      </c>
      <c r="K186" s="10" t="str">
        <f ca="1" t="shared" si="26"/>
        <v>4/17/2007</v>
      </c>
      <c r="L186" s="3">
        <v>185</v>
      </c>
      <c r="M186" s="4">
        <v>35</v>
      </c>
      <c r="N186" s="3">
        <v>1</v>
      </c>
      <c r="O186" s="3" t="s">
        <v>32</v>
      </c>
      <c r="P186" s="3">
        <v>4</v>
      </c>
      <c r="Q186" s="3">
        <v>1</v>
      </c>
      <c r="R186" s="3">
        <v>4.867582453873769</v>
      </c>
      <c r="S186" s="3">
        <v>4.2219838480920195</v>
      </c>
      <c r="T186" s="3">
        <v>38487</v>
      </c>
      <c r="U186" s="3" t="s">
        <v>212</v>
      </c>
    </row>
    <row r="187" spans="1:21" ht="12" customHeight="1">
      <c r="A187" s="1">
        <v>186</v>
      </c>
      <c r="B187" s="4">
        <v>55</v>
      </c>
      <c r="C187" s="4">
        <f ca="1" t="shared" si="19"/>
        <v>37</v>
      </c>
      <c r="D187" s="1">
        <f ca="1" t="shared" si="20"/>
        <v>1</v>
      </c>
      <c r="E187" s="1" t="str">
        <f ca="1" t="shared" si="21"/>
        <v>Control</v>
      </c>
      <c r="F187" s="7">
        <f ca="1" t="shared" si="22"/>
        <v>4</v>
      </c>
      <c r="G187" s="1">
        <f ca="1" t="shared" si="23"/>
        <v>2</v>
      </c>
      <c r="H187" s="8">
        <f ca="1" t="shared" si="24"/>
        <v>7.343960790399999</v>
      </c>
      <c r="I187" s="8">
        <f ca="1" t="shared" si="25"/>
        <v>8.384899403251696</v>
      </c>
      <c r="J187" s="9">
        <f t="shared" si="18"/>
        <v>37962</v>
      </c>
      <c r="K187" s="10" t="str">
        <f ca="1" t="shared" si="26"/>
        <v>12/7/2003</v>
      </c>
      <c r="L187" s="3">
        <v>186</v>
      </c>
      <c r="M187" s="4">
        <v>52</v>
      </c>
      <c r="N187" s="3">
        <v>0</v>
      </c>
      <c r="O187" s="3" t="s">
        <v>30</v>
      </c>
      <c r="P187" s="3">
        <v>7</v>
      </c>
      <c r="Q187" s="3">
        <v>1</v>
      </c>
      <c r="R187" s="3">
        <v>6.758928050788528</v>
      </c>
      <c r="S187" s="3">
        <v>8.476893423186503</v>
      </c>
      <c r="T187" s="3">
        <v>37899</v>
      </c>
      <c r="U187" s="3" t="s">
        <v>213</v>
      </c>
    </row>
    <row r="188" spans="1:21" ht="12" customHeight="1">
      <c r="A188" s="1">
        <v>187</v>
      </c>
      <c r="B188" s="4">
        <v>57</v>
      </c>
      <c r="C188" s="4">
        <f ca="1" t="shared" si="19"/>
        <v>33</v>
      </c>
      <c r="D188" s="1">
        <f ca="1" t="shared" si="20"/>
        <v>0</v>
      </c>
      <c r="E188" s="1" t="str">
        <f ca="1" t="shared" si="21"/>
        <v>Control</v>
      </c>
      <c r="F188" s="7">
        <f ca="1" t="shared" si="22"/>
        <v>7</v>
      </c>
      <c r="G188" s="1">
        <f ca="1" t="shared" si="23"/>
        <v>1</v>
      </c>
      <c r="H188" s="8">
        <f ca="1" t="shared" si="24"/>
        <v>6.88078227286854</v>
      </c>
      <c r="I188" s="8">
        <f ca="1" t="shared" si="25"/>
        <v>8.310568097637812</v>
      </c>
      <c r="J188" s="9">
        <f t="shared" si="18"/>
        <v>33976</v>
      </c>
      <c r="K188" s="10" t="str">
        <f ca="1" t="shared" si="26"/>
        <v>1/7/1993</v>
      </c>
      <c r="L188" s="3">
        <v>187</v>
      </c>
      <c r="M188" s="4">
        <v>25</v>
      </c>
      <c r="N188" s="3">
        <v>1</v>
      </c>
      <c r="O188" s="3" t="s">
        <v>28</v>
      </c>
      <c r="P188" s="3">
        <v>7</v>
      </c>
      <c r="Q188" s="3">
        <v>1</v>
      </c>
      <c r="R188" s="3">
        <v>9.007204091981617</v>
      </c>
      <c r="S188" s="3">
        <v>8.249056567335549</v>
      </c>
      <c r="T188" s="3">
        <v>34005</v>
      </c>
      <c r="U188" s="3" t="s">
        <v>214</v>
      </c>
    </row>
    <row r="189" spans="1:21" ht="12" customHeight="1">
      <c r="A189" s="1">
        <v>188</v>
      </c>
      <c r="B189" s="4">
        <v>44</v>
      </c>
      <c r="C189" s="4">
        <f ca="1" t="shared" si="19"/>
        <v>39</v>
      </c>
      <c r="D189" s="1">
        <f ca="1" t="shared" si="20"/>
        <v>0</v>
      </c>
      <c r="E189" s="1" t="str">
        <f ca="1" t="shared" si="21"/>
        <v>Control</v>
      </c>
      <c r="F189" s="7">
        <f ca="1" t="shared" si="22"/>
        <v>2</v>
      </c>
      <c r="G189" s="1">
        <f ca="1" t="shared" si="23"/>
        <v>1</v>
      </c>
      <c r="H189" s="8">
        <f ca="1" t="shared" si="24"/>
        <v>6.259053476765374</v>
      </c>
      <c r="I189" s="8">
        <f ca="1" t="shared" si="25"/>
        <v>3.8114548230790684</v>
      </c>
      <c r="J189" s="9">
        <f t="shared" si="18"/>
        <v>37817</v>
      </c>
      <c r="K189" s="10" t="str">
        <f ca="1" t="shared" si="26"/>
        <v>7/15/2003</v>
      </c>
      <c r="L189" s="3">
        <v>188</v>
      </c>
      <c r="M189" s="4">
        <v>38</v>
      </c>
      <c r="N189" s="3">
        <v>1</v>
      </c>
      <c r="O189" s="3" t="s">
        <v>30</v>
      </c>
      <c r="P189" s="3">
        <v>6</v>
      </c>
      <c r="Q189" s="3">
        <v>2</v>
      </c>
      <c r="R189" s="3">
        <v>8.287241601811262</v>
      </c>
      <c r="S189" s="3">
        <v>6.501547016217534</v>
      </c>
      <c r="T189" s="3">
        <v>34842</v>
      </c>
      <c r="U189" s="3" t="s">
        <v>215</v>
      </c>
    </row>
    <row r="190" spans="1:21" ht="12" customHeight="1">
      <c r="A190" s="1">
        <v>189</v>
      </c>
      <c r="B190" s="4">
        <v>53</v>
      </c>
      <c r="C190" s="4">
        <f ca="1" t="shared" si="19"/>
        <v>49</v>
      </c>
      <c r="D190" s="1">
        <f ca="1" t="shared" si="20"/>
        <v>0</v>
      </c>
      <c r="E190" s="1" t="str">
        <f ca="1" t="shared" si="21"/>
        <v>Treatment 1</v>
      </c>
      <c r="F190" s="7">
        <f ca="1" t="shared" si="22"/>
        <v>6</v>
      </c>
      <c r="G190" s="1">
        <f ca="1" t="shared" si="23"/>
        <v>1</v>
      </c>
      <c r="H190" s="8">
        <f ca="1" t="shared" si="24"/>
        <v>6.917659762040927</v>
      </c>
      <c r="I190" s="8">
        <f ca="1" t="shared" si="25"/>
        <v>5.558067509684781</v>
      </c>
      <c r="J190" s="9">
        <f t="shared" si="18"/>
        <v>34844</v>
      </c>
      <c r="K190" s="10" t="str">
        <f ca="1" t="shared" si="26"/>
        <v>5/25/1995</v>
      </c>
      <c r="L190" s="3">
        <v>189</v>
      </c>
      <c r="M190" s="4">
        <v>58</v>
      </c>
      <c r="N190" s="3">
        <v>0</v>
      </c>
      <c r="O190" s="3" t="s">
        <v>30</v>
      </c>
      <c r="P190" s="3">
        <v>7</v>
      </c>
      <c r="Q190" s="3">
        <v>2</v>
      </c>
      <c r="R190" s="3">
        <v>5.792099032064546</v>
      </c>
      <c r="S190" s="3">
        <v>5.429398747197964</v>
      </c>
      <c r="T190" s="3">
        <v>37089</v>
      </c>
      <c r="U190" s="3" t="s">
        <v>216</v>
      </c>
    </row>
    <row r="191" spans="1:21" ht="12" customHeight="1">
      <c r="A191" s="1">
        <v>190</v>
      </c>
      <c r="B191" s="4">
        <v>51</v>
      </c>
      <c r="C191" s="4">
        <f ca="1" t="shared" si="19"/>
        <v>32</v>
      </c>
      <c r="D191" s="1">
        <f ca="1" t="shared" si="20"/>
        <v>1</v>
      </c>
      <c r="E191" s="1" t="str">
        <f ca="1" t="shared" si="21"/>
        <v>Treatment 2</v>
      </c>
      <c r="F191" s="7">
        <f ca="1" t="shared" si="22"/>
        <v>5</v>
      </c>
      <c r="G191" s="1">
        <f ca="1" t="shared" si="23"/>
        <v>1</v>
      </c>
      <c r="H191" s="8">
        <f ca="1" t="shared" si="24"/>
        <v>4.927031967756922</v>
      </c>
      <c r="I191" s="8">
        <f ca="1" t="shared" si="25"/>
        <v>3.606120372968669</v>
      </c>
      <c r="J191" s="9">
        <f t="shared" si="18"/>
        <v>34517</v>
      </c>
      <c r="K191" s="10" t="str">
        <f ca="1" t="shared" si="26"/>
        <v>7/2/1994</v>
      </c>
      <c r="L191" s="3">
        <v>190</v>
      </c>
      <c r="M191" s="4">
        <v>32</v>
      </c>
      <c r="N191" s="3">
        <v>0</v>
      </c>
      <c r="O191" s="3" t="s">
        <v>32</v>
      </c>
      <c r="P191" s="3">
        <v>5</v>
      </c>
      <c r="Q191" s="3">
        <v>2</v>
      </c>
      <c r="R191" s="3">
        <v>7.344824146697716</v>
      </c>
      <c r="S191" s="3">
        <v>10.952748078632654</v>
      </c>
      <c r="T191" s="3">
        <v>40269</v>
      </c>
      <c r="U191" s="3" t="s">
        <v>217</v>
      </c>
    </row>
    <row r="192" spans="1:21" ht="12" customHeight="1">
      <c r="A192" s="1">
        <v>191</v>
      </c>
      <c r="B192" s="4">
        <v>30</v>
      </c>
      <c r="C192" s="4">
        <f ca="1" t="shared" si="19"/>
        <v>23</v>
      </c>
      <c r="D192" s="1">
        <f ca="1" t="shared" si="20"/>
        <v>1</v>
      </c>
      <c r="E192" s="1" t="str">
        <f ca="1" t="shared" si="21"/>
        <v>Treatment 1</v>
      </c>
      <c r="F192" s="7">
        <f ca="1" t="shared" si="22"/>
        <v>1</v>
      </c>
      <c r="G192" s="1">
        <f ca="1" t="shared" si="23"/>
        <v>2</v>
      </c>
      <c r="H192" s="8">
        <f ca="1" t="shared" si="24"/>
        <v>2.967700795257347</v>
      </c>
      <c r="I192" s="8">
        <f ca="1" t="shared" si="25"/>
        <v>1.0229118635477388</v>
      </c>
      <c r="J192" s="9">
        <f t="shared" si="18"/>
        <v>38258</v>
      </c>
      <c r="K192" s="10" t="str">
        <f ca="1" t="shared" si="26"/>
        <v>9/28/2004</v>
      </c>
      <c r="L192" s="3">
        <v>191</v>
      </c>
      <c r="M192" s="4">
        <v>43</v>
      </c>
      <c r="N192" s="3">
        <v>0</v>
      </c>
      <c r="O192" s="3" t="s">
        <v>32</v>
      </c>
      <c r="P192" s="3">
        <v>4</v>
      </c>
      <c r="Q192" s="3">
        <v>2</v>
      </c>
      <c r="R192" s="3">
        <v>5.970989752881836</v>
      </c>
      <c r="S192" s="3">
        <v>7.323134459952286</v>
      </c>
      <c r="T192" s="3">
        <v>37216</v>
      </c>
      <c r="U192" s="3" t="s">
        <v>218</v>
      </c>
    </row>
    <row r="193" spans="1:21" ht="12" customHeight="1">
      <c r="A193" s="1">
        <v>192</v>
      </c>
      <c r="B193" s="4">
        <v>77</v>
      </c>
      <c r="C193" s="4">
        <f ca="1" t="shared" si="19"/>
        <v>53</v>
      </c>
      <c r="D193" s="1">
        <f ca="1" t="shared" si="20"/>
        <v>0</v>
      </c>
      <c r="E193" s="1" t="str">
        <f ca="1" t="shared" si="21"/>
        <v>Treatment 1</v>
      </c>
      <c r="F193" s="7">
        <f ca="1" t="shared" si="22"/>
        <v>6</v>
      </c>
      <c r="G193" s="1">
        <f ca="1" t="shared" si="23"/>
        <v>1</v>
      </c>
      <c r="H193" s="8">
        <f ca="1" t="shared" si="24"/>
        <v>4.917665548972623</v>
      </c>
      <c r="I193" s="8">
        <f ca="1" t="shared" si="25"/>
        <v>6.550035239500836</v>
      </c>
      <c r="J193" s="9">
        <f t="shared" si="18"/>
        <v>36001</v>
      </c>
      <c r="K193" s="10" t="str">
        <f ca="1" t="shared" si="26"/>
        <v>7/25/1998</v>
      </c>
      <c r="L193" s="3">
        <v>192</v>
      </c>
      <c r="M193" s="4">
        <v>52</v>
      </c>
      <c r="N193" s="3">
        <v>0</v>
      </c>
      <c r="O193" s="3" t="s">
        <v>30</v>
      </c>
      <c r="P193" s="3">
        <v>2</v>
      </c>
      <c r="Q193" s="3">
        <v>1</v>
      </c>
      <c r="R193" s="3">
        <v>5.429587430307596</v>
      </c>
      <c r="S193" s="3">
        <v>8.67296416428433</v>
      </c>
      <c r="T193" s="3">
        <v>37124</v>
      </c>
      <c r="U193" s="3" t="s">
        <v>219</v>
      </c>
    </row>
    <row r="194" spans="1:21" ht="12" customHeight="1">
      <c r="A194" s="1">
        <v>193</v>
      </c>
      <c r="B194" s="4">
        <v>64</v>
      </c>
      <c r="C194" s="4">
        <f ca="1" t="shared" si="19"/>
        <v>54</v>
      </c>
      <c r="D194" s="1">
        <f ca="1" t="shared" si="20"/>
        <v>1</v>
      </c>
      <c r="E194" s="1" t="str">
        <f ca="1" t="shared" si="21"/>
        <v>Control</v>
      </c>
      <c r="F194" s="7">
        <f ca="1" t="shared" si="22"/>
        <v>4</v>
      </c>
      <c r="G194" s="1">
        <f ca="1" t="shared" si="23"/>
        <v>2</v>
      </c>
      <c r="H194" s="8">
        <f ca="1" t="shared" si="24"/>
        <v>5.230914395726889</v>
      </c>
      <c r="I194" s="8">
        <f ca="1" t="shared" si="25"/>
        <v>4.522480704031285</v>
      </c>
      <c r="J194" s="9">
        <f aca="true" t="shared" si="27" ref="J194:J257">K194*1</f>
        <v>33729</v>
      </c>
      <c r="K194" s="10" t="str">
        <f ca="1" t="shared" si="26"/>
        <v>5/5/1992</v>
      </c>
      <c r="L194" s="3">
        <v>193</v>
      </c>
      <c r="M194" s="4">
        <v>51</v>
      </c>
      <c r="N194" s="3">
        <v>1</v>
      </c>
      <c r="O194" s="3" t="s">
        <v>30</v>
      </c>
      <c r="P194" s="3">
        <v>7</v>
      </c>
      <c r="Q194" s="3">
        <v>2</v>
      </c>
      <c r="R194" s="3">
        <v>5.449592662448982</v>
      </c>
      <c r="S194" s="3">
        <v>8.384694710058522</v>
      </c>
      <c r="T194" s="3">
        <v>35235</v>
      </c>
      <c r="U194" s="3" t="s">
        <v>220</v>
      </c>
    </row>
    <row r="195" spans="1:21" ht="12" customHeight="1">
      <c r="A195" s="1">
        <v>194</v>
      </c>
      <c r="B195" s="4">
        <v>55</v>
      </c>
      <c r="C195" s="4">
        <f aca="true" ca="1" t="shared" si="28" ref="C195:C258">TRUNC(18+H195*RAND()*2+(10-H195)*RAND()*8)</f>
        <v>29</v>
      </c>
      <c r="D195" s="1">
        <f aca="true" ca="1" t="shared" si="29" ref="D195:D258">(RAND()&gt;0.5)*1</f>
        <v>0</v>
      </c>
      <c r="E195" s="1" t="str">
        <f aca="true" ca="1" t="shared" si="30" ref="E195:E258">IF(RAND()&gt;0.6,"Control",IF(RAND()&gt;0.3,"Treatment 1","Treatment 2"))</f>
        <v>Treatment 1</v>
      </c>
      <c r="F195" s="7">
        <f aca="true" ca="1" t="shared" si="31" ref="F195:F258">MIN(MAX(TRUNC(RAND()*7+B195/30),1),7)</f>
        <v>7</v>
      </c>
      <c r="G195" s="1">
        <f aca="true" ca="1" t="shared" si="32" ref="G195:G258">IF(RAND()&gt;0.5,1,2)</f>
        <v>2</v>
      </c>
      <c r="H195" s="8">
        <f aca="true" ca="1" t="shared" si="33" ref="H195:H258">(RAND()*7+F195+1)/15*10</f>
        <v>6.653561590119709</v>
      </c>
      <c r="I195" s="8">
        <f aca="true" ca="1" t="shared" si="34" ref="I195:I258">IF(E195="Control",H195+(RAND()*6-4),IF(E195="Treatment 1",H195+(RAND()*6-3),H195+(RAND()*6-2)))</f>
        <v>5.5949044262072825</v>
      </c>
      <c r="J195" s="9">
        <f t="shared" si="27"/>
        <v>34510</v>
      </c>
      <c r="K195" s="10" t="str">
        <f aca="true" ca="1" t="shared" si="35" ref="K195:K258">CONCATENATE(TRUNC(RAND()*12,0)+1,"/",TRUNC(RAND()*30,0)+1,"/",TRUNC(RAND()*20,0)+1992)</f>
        <v>6/25/1994</v>
      </c>
      <c r="L195" s="3">
        <v>194</v>
      </c>
      <c r="M195" s="4">
        <v>29</v>
      </c>
      <c r="N195" s="3">
        <v>0</v>
      </c>
      <c r="O195" s="3" t="s">
        <v>32</v>
      </c>
      <c r="P195" s="3">
        <v>7</v>
      </c>
      <c r="Q195" s="3">
        <v>1</v>
      </c>
      <c r="R195" s="3">
        <v>6.121799141789542</v>
      </c>
      <c r="S195" s="3">
        <v>6.0503451174130065</v>
      </c>
      <c r="T195" s="3">
        <v>35793</v>
      </c>
      <c r="U195" s="3" t="s">
        <v>221</v>
      </c>
    </row>
    <row r="196" spans="1:21" ht="12" customHeight="1">
      <c r="A196" s="1">
        <v>195</v>
      </c>
      <c r="B196" s="4">
        <v>46</v>
      </c>
      <c r="C196" s="4">
        <f ca="1" t="shared" si="28"/>
        <v>34</v>
      </c>
      <c r="D196" s="1">
        <f ca="1" t="shared" si="29"/>
        <v>0</v>
      </c>
      <c r="E196" s="1" t="str">
        <f ca="1" t="shared" si="30"/>
        <v>Control</v>
      </c>
      <c r="F196" s="7">
        <f ca="1" t="shared" si="31"/>
        <v>7</v>
      </c>
      <c r="G196" s="1">
        <f ca="1" t="shared" si="32"/>
        <v>1</v>
      </c>
      <c r="H196" s="8">
        <f ca="1" t="shared" si="33"/>
        <v>7.467384112728908</v>
      </c>
      <c r="I196" s="8">
        <f ca="1" t="shared" si="34"/>
        <v>5.021871888821487</v>
      </c>
      <c r="J196" s="9">
        <f t="shared" si="27"/>
        <v>35068</v>
      </c>
      <c r="K196" s="10" t="str">
        <f ca="1" t="shared" si="35"/>
        <v>1/4/1996</v>
      </c>
      <c r="L196" s="3">
        <v>195</v>
      </c>
      <c r="M196" s="4">
        <v>31</v>
      </c>
      <c r="N196" s="3">
        <v>0</v>
      </c>
      <c r="O196" s="3" t="s">
        <v>30</v>
      </c>
      <c r="P196" s="3">
        <v>1</v>
      </c>
      <c r="Q196" s="3">
        <v>2</v>
      </c>
      <c r="R196" s="3">
        <v>3.483693597152101</v>
      </c>
      <c r="S196" s="3">
        <v>1.882321438339214</v>
      </c>
      <c r="T196" s="3">
        <v>36978</v>
      </c>
      <c r="U196" s="3" t="s">
        <v>222</v>
      </c>
    </row>
    <row r="197" spans="1:21" ht="12" customHeight="1">
      <c r="A197" s="1">
        <v>196</v>
      </c>
      <c r="B197" s="4">
        <v>67</v>
      </c>
      <c r="C197" s="4">
        <f ca="1" t="shared" si="28"/>
        <v>30</v>
      </c>
      <c r="D197" s="1">
        <f ca="1" t="shared" si="29"/>
        <v>0</v>
      </c>
      <c r="E197" s="1" t="str">
        <f ca="1" t="shared" si="30"/>
        <v>Treatment 1</v>
      </c>
      <c r="F197" s="7">
        <f ca="1" t="shared" si="31"/>
        <v>2</v>
      </c>
      <c r="G197" s="1">
        <f ca="1" t="shared" si="32"/>
        <v>2</v>
      </c>
      <c r="H197" s="8">
        <f ca="1" t="shared" si="33"/>
        <v>4.767351071476042</v>
      </c>
      <c r="I197" s="8">
        <f ca="1" t="shared" si="34"/>
        <v>4.172448152891234</v>
      </c>
      <c r="J197" s="9">
        <f t="shared" si="27"/>
        <v>33926</v>
      </c>
      <c r="K197" s="10" t="str">
        <f ca="1" t="shared" si="35"/>
        <v>11/18/1992</v>
      </c>
      <c r="L197" s="3">
        <v>196</v>
      </c>
      <c r="M197" s="4">
        <v>49</v>
      </c>
      <c r="N197" s="3">
        <v>0</v>
      </c>
      <c r="O197" s="3" t="s">
        <v>32</v>
      </c>
      <c r="P197" s="3">
        <v>6</v>
      </c>
      <c r="Q197" s="3">
        <v>2</v>
      </c>
      <c r="R197" s="3">
        <v>6.078378520689817</v>
      </c>
      <c r="S197" s="3">
        <v>4.664441648641613</v>
      </c>
      <c r="T197" s="3">
        <v>37030</v>
      </c>
      <c r="U197" s="3" t="s">
        <v>223</v>
      </c>
    </row>
    <row r="198" spans="1:21" ht="12" customHeight="1">
      <c r="A198" s="1">
        <v>197</v>
      </c>
      <c r="B198" s="4">
        <v>67</v>
      </c>
      <c r="C198" s="4">
        <f ca="1" t="shared" si="28"/>
        <v>44</v>
      </c>
      <c r="D198" s="1">
        <f ca="1" t="shared" si="29"/>
        <v>1</v>
      </c>
      <c r="E198" s="1" t="str">
        <f ca="1" t="shared" si="30"/>
        <v>Control</v>
      </c>
      <c r="F198" s="7">
        <f ca="1" t="shared" si="31"/>
        <v>5</v>
      </c>
      <c r="G198" s="1">
        <f ca="1" t="shared" si="32"/>
        <v>1</v>
      </c>
      <c r="H198" s="8">
        <f ca="1" t="shared" si="33"/>
        <v>6.227486725874664</v>
      </c>
      <c r="I198" s="8">
        <f ca="1" t="shared" si="34"/>
        <v>5.8382292754144824</v>
      </c>
      <c r="J198" s="9">
        <f t="shared" si="27"/>
        <v>35314</v>
      </c>
      <c r="K198" s="10" t="str">
        <f ca="1" t="shared" si="35"/>
        <v>9/6/1996</v>
      </c>
      <c r="L198" s="3">
        <v>197</v>
      </c>
      <c r="M198" s="4">
        <v>34</v>
      </c>
      <c r="N198" s="3">
        <v>1</v>
      </c>
      <c r="O198" s="3" t="s">
        <v>30</v>
      </c>
      <c r="P198" s="3">
        <v>7</v>
      </c>
      <c r="Q198" s="3">
        <v>1</v>
      </c>
      <c r="R198" s="3">
        <v>9.379549102459384</v>
      </c>
      <c r="S198" s="3">
        <v>8.498815452356425</v>
      </c>
      <c r="T198" s="3">
        <v>40711</v>
      </c>
      <c r="U198" s="3" t="s">
        <v>224</v>
      </c>
    </row>
    <row r="199" spans="1:21" ht="12" customHeight="1">
      <c r="A199" s="1">
        <v>198</v>
      </c>
      <c r="B199" s="4">
        <v>44</v>
      </c>
      <c r="C199" s="4">
        <f ca="1" t="shared" si="28"/>
        <v>32</v>
      </c>
      <c r="D199" s="1">
        <f ca="1" t="shared" si="29"/>
        <v>1</v>
      </c>
      <c r="E199" s="1" t="str">
        <f ca="1" t="shared" si="30"/>
        <v>Control</v>
      </c>
      <c r="F199" s="7">
        <f ca="1" t="shared" si="31"/>
        <v>6</v>
      </c>
      <c r="G199" s="1">
        <f ca="1" t="shared" si="32"/>
        <v>2</v>
      </c>
      <c r="H199" s="8">
        <f ca="1" t="shared" si="33"/>
        <v>5.6259155059471695</v>
      </c>
      <c r="I199" s="8">
        <f ca="1" t="shared" si="34"/>
        <v>5.953735740121587</v>
      </c>
      <c r="J199" s="9">
        <f t="shared" si="27"/>
        <v>35086</v>
      </c>
      <c r="K199" s="10" t="str">
        <f ca="1" t="shared" si="35"/>
        <v>1/22/1996</v>
      </c>
      <c r="L199" s="3">
        <v>198</v>
      </c>
      <c r="M199" s="4">
        <v>28</v>
      </c>
      <c r="N199" s="3">
        <v>1</v>
      </c>
      <c r="O199" s="3" t="s">
        <v>30</v>
      </c>
      <c r="P199" s="3">
        <v>6</v>
      </c>
      <c r="Q199" s="3">
        <v>1</v>
      </c>
      <c r="R199" s="3">
        <v>4.83114136159018</v>
      </c>
      <c r="S199" s="3">
        <v>3.6703806155723333</v>
      </c>
      <c r="T199" s="3">
        <v>37926</v>
      </c>
      <c r="U199" s="3" t="s">
        <v>225</v>
      </c>
    </row>
    <row r="200" spans="1:21" ht="12" customHeight="1">
      <c r="A200" s="1">
        <v>199</v>
      </c>
      <c r="B200" s="4">
        <v>33</v>
      </c>
      <c r="C200" s="4">
        <f ca="1" t="shared" si="28"/>
        <v>27</v>
      </c>
      <c r="D200" s="1">
        <f ca="1" t="shared" si="29"/>
        <v>0</v>
      </c>
      <c r="E200" s="1" t="str">
        <f ca="1" t="shared" si="30"/>
        <v>Control</v>
      </c>
      <c r="F200" s="7">
        <f ca="1" t="shared" si="31"/>
        <v>7</v>
      </c>
      <c r="G200" s="1">
        <f ca="1" t="shared" si="32"/>
        <v>2</v>
      </c>
      <c r="H200" s="8">
        <f ca="1" t="shared" si="33"/>
        <v>6.399853122888798</v>
      </c>
      <c r="I200" s="8">
        <f ca="1" t="shared" si="34"/>
        <v>4.566813247080736</v>
      </c>
      <c r="J200" s="9">
        <f t="shared" si="27"/>
        <v>36954</v>
      </c>
      <c r="K200" s="10" t="str">
        <f ca="1" t="shared" si="35"/>
        <v>3/4/2001</v>
      </c>
      <c r="L200" s="3">
        <v>199</v>
      </c>
      <c r="M200" s="4">
        <v>23</v>
      </c>
      <c r="N200" s="3">
        <v>1</v>
      </c>
      <c r="O200" s="3" t="s">
        <v>30</v>
      </c>
      <c r="P200" s="3">
        <v>7</v>
      </c>
      <c r="Q200" s="3">
        <v>2</v>
      </c>
      <c r="R200" s="3">
        <v>9.501049946475641</v>
      </c>
      <c r="S200" s="3">
        <v>12.601871572128795</v>
      </c>
      <c r="T200" s="3">
        <v>35704</v>
      </c>
      <c r="U200" s="3" t="s">
        <v>226</v>
      </c>
    </row>
    <row r="201" spans="1:21" ht="12" customHeight="1">
      <c r="A201" s="1">
        <v>200</v>
      </c>
      <c r="B201" s="4">
        <v>43</v>
      </c>
      <c r="C201" s="4">
        <f ca="1" t="shared" si="28"/>
        <v>59</v>
      </c>
      <c r="D201" s="1">
        <f ca="1" t="shared" si="29"/>
        <v>0</v>
      </c>
      <c r="E201" s="1" t="str">
        <f ca="1" t="shared" si="30"/>
        <v>Treatment 2</v>
      </c>
      <c r="F201" s="7">
        <f ca="1" t="shared" si="31"/>
        <v>4</v>
      </c>
      <c r="G201" s="1">
        <f ca="1" t="shared" si="32"/>
        <v>2</v>
      </c>
      <c r="H201" s="8">
        <f ca="1" t="shared" si="33"/>
        <v>4.932342113817414</v>
      </c>
      <c r="I201" s="8">
        <f ca="1" t="shared" si="34"/>
        <v>7.773569194190587</v>
      </c>
      <c r="J201" s="9">
        <f t="shared" si="27"/>
        <v>36389</v>
      </c>
      <c r="K201" s="10" t="str">
        <f ca="1" t="shared" si="35"/>
        <v>8/17/1999</v>
      </c>
      <c r="L201" s="3">
        <v>200</v>
      </c>
      <c r="M201" s="4">
        <v>39</v>
      </c>
      <c r="N201" s="3">
        <v>0</v>
      </c>
      <c r="O201" s="3" t="s">
        <v>30</v>
      </c>
      <c r="P201" s="3">
        <v>5</v>
      </c>
      <c r="Q201" s="3">
        <v>1</v>
      </c>
      <c r="R201" s="3">
        <v>5.394104757048879</v>
      </c>
      <c r="S201" s="3">
        <v>4.611389170434254</v>
      </c>
      <c r="T201" s="3">
        <v>37456</v>
      </c>
      <c r="U201" s="3" t="s">
        <v>227</v>
      </c>
    </row>
    <row r="202" spans="1:21" ht="12" customHeight="1">
      <c r="A202" s="1">
        <v>201</v>
      </c>
      <c r="B202" s="4">
        <v>32</v>
      </c>
      <c r="C202" s="4">
        <f ca="1" t="shared" si="28"/>
        <v>38</v>
      </c>
      <c r="D202" s="1">
        <f ca="1" t="shared" si="29"/>
        <v>0</v>
      </c>
      <c r="E202" s="1" t="str">
        <f ca="1" t="shared" si="30"/>
        <v>Treatment 1</v>
      </c>
      <c r="F202" s="7">
        <f ca="1" t="shared" si="31"/>
        <v>2</v>
      </c>
      <c r="G202" s="1">
        <f ca="1" t="shared" si="32"/>
        <v>1</v>
      </c>
      <c r="H202" s="8">
        <f ca="1" t="shared" si="33"/>
        <v>5.441319930192762</v>
      </c>
      <c r="I202" s="8">
        <f ca="1" t="shared" si="34"/>
        <v>6.486172534951377</v>
      </c>
      <c r="J202" s="9">
        <f t="shared" si="27"/>
        <v>33871</v>
      </c>
      <c r="K202" s="10" t="str">
        <f ca="1" t="shared" si="35"/>
        <v>9/24/1992</v>
      </c>
      <c r="L202" s="3">
        <v>201</v>
      </c>
      <c r="M202" s="4">
        <v>52</v>
      </c>
      <c r="N202" s="3">
        <v>1</v>
      </c>
      <c r="O202" s="3" t="s">
        <v>28</v>
      </c>
      <c r="P202" s="3">
        <v>3</v>
      </c>
      <c r="Q202" s="3">
        <v>1</v>
      </c>
      <c r="R202" s="3">
        <v>3.677361583862397</v>
      </c>
      <c r="S202" s="3">
        <v>2.3986304998971137</v>
      </c>
      <c r="T202" s="3">
        <v>40252</v>
      </c>
      <c r="U202" s="3" t="s">
        <v>228</v>
      </c>
    </row>
    <row r="203" spans="1:21" ht="12" customHeight="1">
      <c r="A203" s="1">
        <v>202</v>
      </c>
      <c r="B203" s="4">
        <v>31</v>
      </c>
      <c r="C203" s="4">
        <f ca="1" t="shared" si="28"/>
        <v>28</v>
      </c>
      <c r="D203" s="1">
        <f ca="1" t="shared" si="29"/>
        <v>0</v>
      </c>
      <c r="E203" s="1" t="str">
        <f ca="1" t="shared" si="30"/>
        <v>Treatment 1</v>
      </c>
      <c r="F203" s="7">
        <f ca="1" t="shared" si="31"/>
        <v>6</v>
      </c>
      <c r="G203" s="1">
        <f ca="1" t="shared" si="32"/>
        <v>2</v>
      </c>
      <c r="H203" s="8">
        <f ca="1" t="shared" si="33"/>
        <v>7.840191189829675</v>
      </c>
      <c r="I203" s="8">
        <f ca="1" t="shared" si="34"/>
        <v>6.692001458950214</v>
      </c>
      <c r="J203" s="9">
        <f t="shared" si="27"/>
        <v>37836</v>
      </c>
      <c r="K203" s="10" t="str">
        <f ca="1" t="shared" si="35"/>
        <v>8/3/2003</v>
      </c>
      <c r="L203" s="3">
        <v>202</v>
      </c>
      <c r="M203" s="4">
        <v>38</v>
      </c>
      <c r="N203" s="3">
        <v>0</v>
      </c>
      <c r="O203" s="3" t="s">
        <v>30</v>
      </c>
      <c r="P203" s="3">
        <v>1</v>
      </c>
      <c r="Q203" s="3">
        <v>2</v>
      </c>
      <c r="R203" s="3">
        <v>5.169135985280512</v>
      </c>
      <c r="S203" s="3">
        <v>3.4873147585742057</v>
      </c>
      <c r="T203" s="3">
        <v>40027</v>
      </c>
      <c r="U203" s="3" t="s">
        <v>229</v>
      </c>
    </row>
    <row r="204" spans="1:21" ht="12" customHeight="1">
      <c r="A204" s="1">
        <v>203</v>
      </c>
      <c r="B204" s="4">
        <v>42</v>
      </c>
      <c r="C204" s="4">
        <f ca="1" t="shared" si="28"/>
        <v>65</v>
      </c>
      <c r="D204" s="1">
        <f ca="1" t="shared" si="29"/>
        <v>0</v>
      </c>
      <c r="E204" s="1" t="str">
        <f ca="1" t="shared" si="30"/>
        <v>Control</v>
      </c>
      <c r="F204" s="7">
        <f ca="1" t="shared" si="31"/>
        <v>4</v>
      </c>
      <c r="G204" s="1">
        <f ca="1" t="shared" si="32"/>
        <v>1</v>
      </c>
      <c r="H204" s="8">
        <f ca="1" t="shared" si="33"/>
        <v>4.086270675034662</v>
      </c>
      <c r="I204" s="8">
        <f ca="1" t="shared" si="34"/>
        <v>5.283155597386223</v>
      </c>
      <c r="J204" s="9">
        <f t="shared" si="27"/>
        <v>36201</v>
      </c>
      <c r="K204" s="10" t="str">
        <f ca="1" t="shared" si="35"/>
        <v>2/10/1999</v>
      </c>
      <c r="L204" s="3">
        <v>203</v>
      </c>
      <c r="M204" s="4">
        <v>32</v>
      </c>
      <c r="N204" s="3">
        <v>1</v>
      </c>
      <c r="O204" s="3" t="s">
        <v>30</v>
      </c>
      <c r="P204" s="3">
        <v>7</v>
      </c>
      <c r="Q204" s="3">
        <v>1</v>
      </c>
      <c r="R204" s="3">
        <v>9.189887726548339</v>
      </c>
      <c r="S204" s="3">
        <v>11.431487482947816</v>
      </c>
      <c r="T204" s="3">
        <v>37347</v>
      </c>
      <c r="U204" s="3" t="s">
        <v>230</v>
      </c>
    </row>
    <row r="205" spans="1:21" ht="12" customHeight="1">
      <c r="A205" s="1">
        <v>204</v>
      </c>
      <c r="B205" s="4">
        <v>56</v>
      </c>
      <c r="C205" s="4">
        <f ca="1" t="shared" si="28"/>
        <v>39</v>
      </c>
      <c r="D205" s="1">
        <f ca="1" t="shared" si="29"/>
        <v>0</v>
      </c>
      <c r="E205" s="1" t="str">
        <f ca="1" t="shared" si="30"/>
        <v>Control</v>
      </c>
      <c r="F205" s="7">
        <f ca="1" t="shared" si="31"/>
        <v>7</v>
      </c>
      <c r="G205" s="1">
        <f ca="1" t="shared" si="32"/>
        <v>2</v>
      </c>
      <c r="H205" s="8">
        <f ca="1" t="shared" si="33"/>
        <v>9.167745904052115</v>
      </c>
      <c r="I205" s="8">
        <f ca="1" t="shared" si="34"/>
        <v>6.380202327244502</v>
      </c>
      <c r="J205" s="9">
        <f t="shared" si="27"/>
        <v>34142</v>
      </c>
      <c r="K205" s="10" t="str">
        <f ca="1" t="shared" si="35"/>
        <v>6/22/1993</v>
      </c>
      <c r="L205" s="3">
        <v>204</v>
      </c>
      <c r="M205" s="4">
        <v>29</v>
      </c>
      <c r="N205" s="3">
        <v>0</v>
      </c>
      <c r="O205" s="3" t="s">
        <v>32</v>
      </c>
      <c r="P205" s="3">
        <v>3</v>
      </c>
      <c r="Q205" s="3">
        <v>2</v>
      </c>
      <c r="R205" s="3">
        <v>6.30853348715654</v>
      </c>
      <c r="S205" s="3">
        <v>7.8004925617020895</v>
      </c>
      <c r="T205" s="3">
        <v>40238</v>
      </c>
      <c r="U205" s="3" t="s">
        <v>231</v>
      </c>
    </row>
    <row r="206" spans="1:21" ht="12" customHeight="1">
      <c r="A206" s="1">
        <v>205</v>
      </c>
      <c r="B206" s="4">
        <v>58</v>
      </c>
      <c r="C206" s="4">
        <f ca="1" t="shared" si="28"/>
        <v>39</v>
      </c>
      <c r="D206" s="1">
        <f ca="1" t="shared" si="29"/>
        <v>0</v>
      </c>
      <c r="E206" s="1" t="str">
        <f ca="1" t="shared" si="30"/>
        <v>Control</v>
      </c>
      <c r="F206" s="7">
        <f ca="1" t="shared" si="31"/>
        <v>7</v>
      </c>
      <c r="G206" s="1">
        <f ca="1" t="shared" si="32"/>
        <v>2</v>
      </c>
      <c r="H206" s="8">
        <f ca="1" t="shared" si="33"/>
        <v>8.012890357270223</v>
      </c>
      <c r="I206" s="8">
        <f ca="1" t="shared" si="34"/>
        <v>9.879456471582849</v>
      </c>
      <c r="J206" s="9">
        <f t="shared" si="27"/>
        <v>36360</v>
      </c>
      <c r="K206" s="10" t="str">
        <f ca="1" t="shared" si="35"/>
        <v>7/19/1999</v>
      </c>
      <c r="L206" s="3">
        <v>205</v>
      </c>
      <c r="M206" s="4">
        <v>37</v>
      </c>
      <c r="N206" s="3">
        <v>0</v>
      </c>
      <c r="O206" s="3" t="s">
        <v>32</v>
      </c>
      <c r="P206" s="3">
        <v>4</v>
      </c>
      <c r="Q206" s="3">
        <v>2</v>
      </c>
      <c r="R206" s="3">
        <v>3.6527176601803752</v>
      </c>
      <c r="S206" s="3">
        <v>5.387617862907792</v>
      </c>
      <c r="T206" s="3">
        <v>34568</v>
      </c>
      <c r="U206" s="3" t="s">
        <v>232</v>
      </c>
    </row>
    <row r="207" spans="1:21" ht="12" customHeight="1">
      <c r="A207" s="1">
        <v>206</v>
      </c>
      <c r="B207" s="4">
        <v>47</v>
      </c>
      <c r="C207" s="4">
        <f ca="1" t="shared" si="28"/>
        <v>44</v>
      </c>
      <c r="D207" s="1">
        <f ca="1" t="shared" si="29"/>
        <v>1</v>
      </c>
      <c r="E207" s="1" t="str">
        <f ca="1" t="shared" si="30"/>
        <v>Control</v>
      </c>
      <c r="F207" s="7">
        <f ca="1" t="shared" si="31"/>
        <v>2</v>
      </c>
      <c r="G207" s="1">
        <f ca="1" t="shared" si="32"/>
        <v>2</v>
      </c>
      <c r="H207" s="8">
        <f ca="1" t="shared" si="33"/>
        <v>3.0619895585729653</v>
      </c>
      <c r="I207" s="8">
        <f ca="1" t="shared" si="34"/>
        <v>4.159176242709592</v>
      </c>
      <c r="J207" s="9">
        <f t="shared" si="27"/>
        <v>37355</v>
      </c>
      <c r="K207" s="10" t="str">
        <f ca="1" t="shared" si="35"/>
        <v>4/9/2002</v>
      </c>
      <c r="L207" s="3">
        <v>206</v>
      </c>
      <c r="M207" s="4">
        <v>33</v>
      </c>
      <c r="N207" s="3">
        <v>1</v>
      </c>
      <c r="O207" s="3" t="s">
        <v>30</v>
      </c>
      <c r="P207" s="3">
        <v>4</v>
      </c>
      <c r="Q207" s="3">
        <v>1</v>
      </c>
      <c r="R207" s="3">
        <v>4.421410379925202</v>
      </c>
      <c r="S207" s="3">
        <v>8.207837339067826</v>
      </c>
      <c r="T207" s="3">
        <v>34457</v>
      </c>
      <c r="U207" s="3" t="s">
        <v>233</v>
      </c>
    </row>
    <row r="208" spans="1:21" ht="12" customHeight="1">
      <c r="A208" s="1">
        <v>207</v>
      </c>
      <c r="B208" s="4">
        <v>44</v>
      </c>
      <c r="C208" s="4">
        <f ca="1" t="shared" si="28"/>
        <v>26</v>
      </c>
      <c r="D208" s="1">
        <f ca="1" t="shared" si="29"/>
        <v>1</v>
      </c>
      <c r="E208" s="1" t="str">
        <f ca="1" t="shared" si="30"/>
        <v>Treatment 1</v>
      </c>
      <c r="F208" s="7">
        <f ca="1" t="shared" si="31"/>
        <v>7</v>
      </c>
      <c r="G208" s="1">
        <f ca="1" t="shared" si="32"/>
        <v>2</v>
      </c>
      <c r="H208" s="8">
        <f ca="1" t="shared" si="33"/>
        <v>8.512213225759837</v>
      </c>
      <c r="I208" s="8">
        <f ca="1" t="shared" si="34"/>
        <v>11.46948679875839</v>
      </c>
      <c r="J208" s="9">
        <f t="shared" si="27"/>
        <v>33853</v>
      </c>
      <c r="K208" s="10" t="str">
        <f ca="1" t="shared" si="35"/>
        <v>9/6/1992</v>
      </c>
      <c r="L208" s="3">
        <v>207</v>
      </c>
      <c r="M208" s="4">
        <v>51</v>
      </c>
      <c r="N208" s="3">
        <v>0</v>
      </c>
      <c r="O208" s="3" t="s">
        <v>32</v>
      </c>
      <c r="P208" s="3">
        <v>4</v>
      </c>
      <c r="Q208" s="3">
        <v>2</v>
      </c>
      <c r="R208" s="3">
        <v>4.133567732485382</v>
      </c>
      <c r="S208" s="3">
        <v>5.327128379636209</v>
      </c>
      <c r="T208" s="3">
        <v>36349</v>
      </c>
      <c r="U208" s="3" t="s">
        <v>234</v>
      </c>
    </row>
    <row r="209" spans="1:21" ht="12" customHeight="1">
      <c r="A209" s="1">
        <v>208</v>
      </c>
      <c r="B209" s="4">
        <v>47</v>
      </c>
      <c r="C209" s="4">
        <f ca="1" t="shared" si="28"/>
        <v>47</v>
      </c>
      <c r="D209" s="1">
        <f ca="1" t="shared" si="29"/>
        <v>0</v>
      </c>
      <c r="E209" s="1" t="str">
        <f ca="1" t="shared" si="30"/>
        <v>Treatment 2</v>
      </c>
      <c r="F209" s="7">
        <f ca="1" t="shared" si="31"/>
        <v>7</v>
      </c>
      <c r="G209" s="1">
        <f ca="1" t="shared" si="32"/>
        <v>2</v>
      </c>
      <c r="H209" s="8">
        <f ca="1" t="shared" si="33"/>
        <v>6.873604449992464</v>
      </c>
      <c r="I209" s="8">
        <f ca="1" t="shared" si="34"/>
        <v>8.797095129124177</v>
      </c>
      <c r="J209" s="9">
        <f t="shared" si="27"/>
        <v>39170</v>
      </c>
      <c r="K209" s="10" t="str">
        <f ca="1" t="shared" si="35"/>
        <v>3/29/2007</v>
      </c>
      <c r="L209" s="3">
        <v>208</v>
      </c>
      <c r="M209" s="4">
        <v>30</v>
      </c>
      <c r="N209" s="3">
        <v>0</v>
      </c>
      <c r="O209" s="3" t="s">
        <v>30</v>
      </c>
      <c r="P209" s="3">
        <v>6</v>
      </c>
      <c r="Q209" s="3">
        <v>1</v>
      </c>
      <c r="R209" s="3">
        <v>7.2249576857978095</v>
      </c>
      <c r="S209" s="3">
        <v>11.1454935205583</v>
      </c>
      <c r="T209" s="3">
        <v>38968</v>
      </c>
      <c r="U209" s="3" t="s">
        <v>235</v>
      </c>
    </row>
    <row r="210" spans="1:21" ht="12" customHeight="1">
      <c r="A210" s="1">
        <v>209</v>
      </c>
      <c r="B210" s="4">
        <v>57</v>
      </c>
      <c r="C210" s="4">
        <f ca="1" t="shared" si="28"/>
        <v>30</v>
      </c>
      <c r="D210" s="1">
        <f ca="1" t="shared" si="29"/>
        <v>1</v>
      </c>
      <c r="E210" s="1" t="str">
        <f ca="1" t="shared" si="30"/>
        <v>Control</v>
      </c>
      <c r="F210" s="7">
        <f ca="1" t="shared" si="31"/>
        <v>3</v>
      </c>
      <c r="G210" s="1">
        <f ca="1" t="shared" si="32"/>
        <v>1</v>
      </c>
      <c r="H210" s="8">
        <f ca="1" t="shared" si="33"/>
        <v>4.997676894616765</v>
      </c>
      <c r="I210" s="8">
        <f ca="1" t="shared" si="34"/>
        <v>1.647880067758873</v>
      </c>
      <c r="J210" s="9">
        <f t="shared" si="27"/>
        <v>40708</v>
      </c>
      <c r="K210" s="10" t="str">
        <f ca="1" t="shared" si="35"/>
        <v>6/14/2011</v>
      </c>
      <c r="L210" s="3">
        <v>209</v>
      </c>
      <c r="M210" s="4">
        <v>36</v>
      </c>
      <c r="N210" s="3">
        <v>0</v>
      </c>
      <c r="O210" s="3" t="s">
        <v>32</v>
      </c>
      <c r="P210" s="3">
        <v>3</v>
      </c>
      <c r="Q210" s="3">
        <v>1</v>
      </c>
      <c r="R210" s="3">
        <v>6.584063148191178</v>
      </c>
      <c r="S210" s="3">
        <v>6.812702866576488</v>
      </c>
      <c r="T210" s="3">
        <v>39792</v>
      </c>
      <c r="U210" s="3" t="s">
        <v>236</v>
      </c>
    </row>
    <row r="211" spans="1:21" ht="12" customHeight="1">
      <c r="A211" s="1">
        <v>210</v>
      </c>
      <c r="B211" s="4">
        <v>53</v>
      </c>
      <c r="C211" s="4">
        <f ca="1" t="shared" si="28"/>
        <v>32</v>
      </c>
      <c r="D211" s="1">
        <f ca="1" t="shared" si="29"/>
        <v>0</v>
      </c>
      <c r="E211" s="1" t="str">
        <f ca="1" t="shared" si="30"/>
        <v>Control</v>
      </c>
      <c r="F211" s="7">
        <f ca="1" t="shared" si="31"/>
        <v>6</v>
      </c>
      <c r="G211" s="1">
        <f ca="1" t="shared" si="32"/>
        <v>1</v>
      </c>
      <c r="H211" s="8">
        <f ca="1" t="shared" si="33"/>
        <v>6.760905361512625</v>
      </c>
      <c r="I211" s="8">
        <f ca="1" t="shared" si="34"/>
        <v>7.735834410253775</v>
      </c>
      <c r="J211" s="9">
        <f t="shared" si="27"/>
        <v>34243</v>
      </c>
      <c r="K211" s="10" t="str">
        <f ca="1" t="shared" si="35"/>
        <v>10/1/1993</v>
      </c>
      <c r="L211" s="3">
        <v>210</v>
      </c>
      <c r="M211" s="4">
        <v>26</v>
      </c>
      <c r="N211" s="3">
        <v>0</v>
      </c>
      <c r="O211" s="3" t="s">
        <v>30</v>
      </c>
      <c r="P211" s="3">
        <v>4</v>
      </c>
      <c r="Q211" s="3">
        <v>1</v>
      </c>
      <c r="R211" s="3">
        <v>7.858303989356717</v>
      </c>
      <c r="S211" s="3">
        <v>9.655047968163787</v>
      </c>
      <c r="T211" s="3">
        <v>34309</v>
      </c>
      <c r="U211" s="3" t="s">
        <v>237</v>
      </c>
    </row>
    <row r="212" spans="1:21" ht="12" customHeight="1">
      <c r="A212" s="1">
        <v>211</v>
      </c>
      <c r="B212" s="4">
        <v>69</v>
      </c>
      <c r="C212" s="4">
        <f ca="1" t="shared" si="28"/>
        <v>42</v>
      </c>
      <c r="D212" s="1">
        <f ca="1" t="shared" si="29"/>
        <v>1</v>
      </c>
      <c r="E212" s="1" t="str">
        <f ca="1" t="shared" si="30"/>
        <v>Treatment 1</v>
      </c>
      <c r="F212" s="7">
        <f ca="1" t="shared" si="31"/>
        <v>7</v>
      </c>
      <c r="G212" s="1">
        <f ca="1" t="shared" si="32"/>
        <v>2</v>
      </c>
      <c r="H212" s="8">
        <f ca="1" t="shared" si="33"/>
        <v>5.998305430632634</v>
      </c>
      <c r="I212" s="8">
        <f ca="1" t="shared" si="34"/>
        <v>7.175852907059488</v>
      </c>
      <c r="J212" s="9">
        <f t="shared" si="27"/>
        <v>40061</v>
      </c>
      <c r="K212" s="10" t="str">
        <f ca="1" t="shared" si="35"/>
        <v>9/5/2009</v>
      </c>
      <c r="L212" s="3">
        <v>211</v>
      </c>
      <c r="M212" s="4">
        <v>55</v>
      </c>
      <c r="N212" s="3">
        <v>1</v>
      </c>
      <c r="O212" s="3" t="s">
        <v>28</v>
      </c>
      <c r="P212" s="3">
        <v>3</v>
      </c>
      <c r="Q212" s="3">
        <v>2</v>
      </c>
      <c r="R212" s="3">
        <v>3.5143888071520872</v>
      </c>
      <c r="S212" s="3">
        <v>2.2302247040568797</v>
      </c>
      <c r="T212" s="3">
        <v>37993</v>
      </c>
      <c r="U212" s="3" t="s">
        <v>129</v>
      </c>
    </row>
    <row r="213" spans="1:21" ht="12" customHeight="1">
      <c r="A213" s="1">
        <v>212</v>
      </c>
      <c r="B213" s="4">
        <v>35</v>
      </c>
      <c r="C213" s="4">
        <f ca="1" t="shared" si="28"/>
        <v>33</v>
      </c>
      <c r="D213" s="1">
        <f ca="1" t="shared" si="29"/>
        <v>1</v>
      </c>
      <c r="E213" s="1" t="str">
        <f ca="1" t="shared" si="30"/>
        <v>Treatment 1</v>
      </c>
      <c r="F213" s="7">
        <f ca="1" t="shared" si="31"/>
        <v>7</v>
      </c>
      <c r="G213" s="1">
        <f ca="1" t="shared" si="32"/>
        <v>2</v>
      </c>
      <c r="H213" s="8">
        <f ca="1" t="shared" si="33"/>
        <v>8.457857326418258</v>
      </c>
      <c r="I213" s="8">
        <f ca="1" t="shared" si="34"/>
        <v>11.427966716619713</v>
      </c>
      <c r="J213" s="9">
        <f t="shared" si="27"/>
        <v>34613</v>
      </c>
      <c r="K213" s="10" t="str">
        <f ca="1" t="shared" si="35"/>
        <v>10/6/1994</v>
      </c>
      <c r="L213" s="3">
        <v>212</v>
      </c>
      <c r="M213" s="4">
        <v>38</v>
      </c>
      <c r="N213" s="3">
        <v>0</v>
      </c>
      <c r="O213" s="3" t="s">
        <v>30</v>
      </c>
      <c r="P213" s="3">
        <v>6</v>
      </c>
      <c r="Q213" s="3">
        <v>1</v>
      </c>
      <c r="R213" s="3">
        <v>7.8207864359017565</v>
      </c>
      <c r="S213" s="3">
        <v>10.153704546525695</v>
      </c>
      <c r="T213" s="3">
        <v>36232</v>
      </c>
      <c r="U213" s="3" t="s">
        <v>238</v>
      </c>
    </row>
    <row r="214" spans="1:21" ht="12" customHeight="1">
      <c r="A214" s="1">
        <v>213</v>
      </c>
      <c r="B214" s="4">
        <v>56</v>
      </c>
      <c r="C214" s="4">
        <f ca="1" t="shared" si="28"/>
        <v>30</v>
      </c>
      <c r="D214" s="1">
        <f ca="1" t="shared" si="29"/>
        <v>0</v>
      </c>
      <c r="E214" s="1" t="str">
        <f ca="1" t="shared" si="30"/>
        <v>Treatment 1</v>
      </c>
      <c r="F214" s="7">
        <f ca="1" t="shared" si="31"/>
        <v>2</v>
      </c>
      <c r="G214" s="1">
        <f ca="1" t="shared" si="32"/>
        <v>1</v>
      </c>
      <c r="H214" s="8">
        <f ca="1" t="shared" si="33"/>
        <v>5.070440424686415</v>
      </c>
      <c r="I214" s="8">
        <f ca="1" t="shared" si="34"/>
        <v>7.069706580396344</v>
      </c>
      <c r="J214" s="9">
        <f t="shared" si="27"/>
        <v>38574</v>
      </c>
      <c r="K214" s="10" t="str">
        <f ca="1" t="shared" si="35"/>
        <v>8/10/2005</v>
      </c>
      <c r="L214" s="3">
        <v>213</v>
      </c>
      <c r="M214" s="4">
        <v>49</v>
      </c>
      <c r="N214" s="3">
        <v>0</v>
      </c>
      <c r="O214" s="3" t="s">
        <v>30</v>
      </c>
      <c r="P214" s="3">
        <v>3</v>
      </c>
      <c r="Q214" s="3">
        <v>2</v>
      </c>
      <c r="R214" s="3">
        <v>6.046080064989589</v>
      </c>
      <c r="S214" s="3">
        <v>9.06048260464117</v>
      </c>
      <c r="T214" s="3">
        <v>40885</v>
      </c>
      <c r="U214" s="3" t="s">
        <v>239</v>
      </c>
    </row>
    <row r="215" spans="1:21" ht="12" customHeight="1">
      <c r="A215" s="1">
        <v>214</v>
      </c>
      <c r="B215" s="4">
        <v>60</v>
      </c>
      <c r="C215" s="4">
        <f ca="1" t="shared" si="28"/>
        <v>35</v>
      </c>
      <c r="D215" s="1">
        <f ca="1" t="shared" si="29"/>
        <v>1</v>
      </c>
      <c r="E215" s="1" t="str">
        <f ca="1" t="shared" si="30"/>
        <v>Treatment 2</v>
      </c>
      <c r="F215" s="7">
        <f ca="1" t="shared" si="31"/>
        <v>7</v>
      </c>
      <c r="G215" s="1">
        <f ca="1" t="shared" si="32"/>
        <v>2</v>
      </c>
      <c r="H215" s="8">
        <f ca="1" t="shared" si="33"/>
        <v>8.277602046503125</v>
      </c>
      <c r="I215" s="8">
        <f ca="1" t="shared" si="34"/>
        <v>10.595016427907066</v>
      </c>
      <c r="J215" s="9">
        <f t="shared" si="27"/>
        <v>40820</v>
      </c>
      <c r="K215" s="10" t="str">
        <f ca="1" t="shared" si="35"/>
        <v>10/4/2011</v>
      </c>
      <c r="L215" s="3">
        <v>214</v>
      </c>
      <c r="M215" s="4">
        <v>999</v>
      </c>
      <c r="N215" s="3">
        <v>1</v>
      </c>
      <c r="O215" s="3" t="s">
        <v>30</v>
      </c>
      <c r="P215" s="3">
        <v>7</v>
      </c>
      <c r="Q215" s="3">
        <v>1</v>
      </c>
      <c r="R215" s="3">
        <v>8.597776198986896</v>
      </c>
      <c r="S215" s="3">
        <v>7.417487419725409</v>
      </c>
      <c r="T215" s="3">
        <v>37423</v>
      </c>
      <c r="U215" s="3" t="s">
        <v>240</v>
      </c>
    </row>
    <row r="216" spans="1:21" ht="12" customHeight="1">
      <c r="A216" s="1">
        <v>215</v>
      </c>
      <c r="B216" s="4">
        <v>40</v>
      </c>
      <c r="C216" s="4">
        <f ca="1" t="shared" si="28"/>
        <v>57</v>
      </c>
      <c r="D216" s="1">
        <f ca="1" t="shared" si="29"/>
        <v>1</v>
      </c>
      <c r="E216" s="1" t="str">
        <f ca="1" t="shared" si="30"/>
        <v>Treatment 1</v>
      </c>
      <c r="F216" s="7">
        <f ca="1" t="shared" si="31"/>
        <v>2</v>
      </c>
      <c r="G216" s="1">
        <f ca="1" t="shared" si="32"/>
        <v>1</v>
      </c>
      <c r="H216" s="8">
        <f ca="1" t="shared" si="33"/>
        <v>4.774979083039667</v>
      </c>
      <c r="I216" s="8">
        <f ca="1" t="shared" si="34"/>
        <v>7.605415928100466</v>
      </c>
      <c r="J216" s="9">
        <f t="shared" si="27"/>
        <v>37110</v>
      </c>
      <c r="K216" s="10" t="str">
        <f ca="1" t="shared" si="35"/>
        <v>8/7/2001</v>
      </c>
      <c r="L216" s="3">
        <v>215</v>
      </c>
      <c r="M216" s="4">
        <v>40</v>
      </c>
      <c r="N216" s="3">
        <v>0</v>
      </c>
      <c r="O216" s="3" t="s">
        <v>32</v>
      </c>
      <c r="P216" s="3">
        <v>6</v>
      </c>
      <c r="Q216" s="3">
        <v>2</v>
      </c>
      <c r="R216" s="3">
        <v>9.106522915245513</v>
      </c>
      <c r="S216" s="3">
        <v>9.205113428837096</v>
      </c>
      <c r="T216" s="3">
        <v>34598</v>
      </c>
      <c r="U216" s="3" t="s">
        <v>241</v>
      </c>
    </row>
    <row r="217" spans="1:21" ht="12" customHeight="1">
      <c r="A217" s="1">
        <v>216</v>
      </c>
      <c r="B217" s="4">
        <v>17</v>
      </c>
      <c r="C217" s="4">
        <f ca="1" t="shared" si="28"/>
        <v>54</v>
      </c>
      <c r="D217" s="1">
        <f ca="1" t="shared" si="29"/>
        <v>0</v>
      </c>
      <c r="E217" s="1" t="str">
        <f ca="1" t="shared" si="30"/>
        <v>Treatment 1</v>
      </c>
      <c r="F217" s="7">
        <f ca="1" t="shared" si="31"/>
        <v>7</v>
      </c>
      <c r="G217" s="1">
        <f ca="1" t="shared" si="32"/>
        <v>2</v>
      </c>
      <c r="H217" s="8">
        <f ca="1" t="shared" si="33"/>
        <v>6.446776198176776</v>
      </c>
      <c r="I217" s="8">
        <f ca="1" t="shared" si="34"/>
        <v>9.408072580393231</v>
      </c>
      <c r="J217" s="9">
        <f t="shared" si="27"/>
        <v>36817</v>
      </c>
      <c r="K217" s="10" t="str">
        <f ca="1" t="shared" si="35"/>
        <v>10/18/2000</v>
      </c>
      <c r="L217" s="3">
        <v>216</v>
      </c>
      <c r="M217" s="4">
        <v>48</v>
      </c>
      <c r="N217" s="3">
        <v>0</v>
      </c>
      <c r="O217" s="3" t="s">
        <v>30</v>
      </c>
      <c r="P217" s="3">
        <v>6</v>
      </c>
      <c r="Q217" s="3">
        <v>2</v>
      </c>
      <c r="R217" s="3">
        <v>7.226806452071738</v>
      </c>
      <c r="S217" s="3">
        <v>10.773964402301122</v>
      </c>
      <c r="T217" s="3">
        <v>36534</v>
      </c>
      <c r="U217" s="3" t="s">
        <v>242</v>
      </c>
    </row>
    <row r="218" spans="1:21" ht="12" customHeight="1">
      <c r="A218" s="1">
        <v>217</v>
      </c>
      <c r="B218" s="4">
        <v>34</v>
      </c>
      <c r="C218" s="4">
        <f ca="1" t="shared" si="28"/>
        <v>44</v>
      </c>
      <c r="D218" s="1">
        <f ca="1" t="shared" si="29"/>
        <v>0</v>
      </c>
      <c r="E218" s="1" t="str">
        <f ca="1" t="shared" si="30"/>
        <v>Treatment 1</v>
      </c>
      <c r="F218" s="7">
        <f ca="1" t="shared" si="31"/>
        <v>2</v>
      </c>
      <c r="G218" s="1">
        <f ca="1" t="shared" si="32"/>
        <v>1</v>
      </c>
      <c r="H218" s="8">
        <f ca="1" t="shared" si="33"/>
        <v>4.763484122593267</v>
      </c>
      <c r="I218" s="8">
        <f ca="1" t="shared" si="34"/>
        <v>4.572766856754562</v>
      </c>
      <c r="J218" s="9">
        <f t="shared" si="27"/>
        <v>35991</v>
      </c>
      <c r="K218" s="10" t="str">
        <f ca="1" t="shared" si="35"/>
        <v>7/15/1998</v>
      </c>
      <c r="L218" s="3">
        <v>217</v>
      </c>
      <c r="M218" s="4">
        <v>35</v>
      </c>
      <c r="N218" s="3">
        <v>1</v>
      </c>
      <c r="O218" s="3" t="s">
        <v>28</v>
      </c>
      <c r="P218" s="3">
        <v>3</v>
      </c>
      <c r="Q218" s="3">
        <v>2</v>
      </c>
      <c r="R218" s="3">
        <v>5.4617366960331335</v>
      </c>
      <c r="S218" s="3">
        <v>5.169091982711696</v>
      </c>
      <c r="T218" s="3">
        <v>34561</v>
      </c>
      <c r="U218" s="3" t="s">
        <v>243</v>
      </c>
    </row>
    <row r="219" spans="1:21" ht="12" customHeight="1">
      <c r="A219" s="1">
        <v>218</v>
      </c>
      <c r="B219" s="4">
        <v>42</v>
      </c>
      <c r="C219" s="4">
        <f ca="1" t="shared" si="28"/>
        <v>41</v>
      </c>
      <c r="D219" s="1">
        <f ca="1" t="shared" si="29"/>
        <v>0</v>
      </c>
      <c r="E219" s="1" t="str">
        <f ca="1" t="shared" si="30"/>
        <v>Treatment 1</v>
      </c>
      <c r="F219" s="7">
        <f ca="1" t="shared" si="31"/>
        <v>5</v>
      </c>
      <c r="G219" s="1">
        <f ca="1" t="shared" si="32"/>
        <v>1</v>
      </c>
      <c r="H219" s="8">
        <f ca="1" t="shared" si="33"/>
        <v>7.211464399265043</v>
      </c>
      <c r="I219" s="8">
        <f ca="1" t="shared" si="34"/>
        <v>5.958074566304649</v>
      </c>
      <c r="J219" s="9">
        <f t="shared" si="27"/>
        <v>38738</v>
      </c>
      <c r="K219" s="10" t="str">
        <f ca="1" t="shared" si="35"/>
        <v>1/21/2006</v>
      </c>
      <c r="L219" s="3">
        <v>218</v>
      </c>
      <c r="M219" s="4">
        <v>34</v>
      </c>
      <c r="N219" s="3">
        <v>1</v>
      </c>
      <c r="O219" s="3" t="s">
        <v>32</v>
      </c>
      <c r="P219" s="3">
        <v>3</v>
      </c>
      <c r="Q219" s="3">
        <v>1</v>
      </c>
      <c r="R219" s="3">
        <v>7.184729018006486</v>
      </c>
      <c r="S219" s="3">
        <v>7.594500653013984</v>
      </c>
      <c r="T219" s="3">
        <v>40764</v>
      </c>
      <c r="U219" s="3" t="s">
        <v>244</v>
      </c>
    </row>
    <row r="220" spans="1:21" ht="12" customHeight="1">
      <c r="A220" s="1">
        <v>219</v>
      </c>
      <c r="B220" s="4">
        <v>55</v>
      </c>
      <c r="C220" s="4">
        <f ca="1" t="shared" si="28"/>
        <v>22</v>
      </c>
      <c r="D220" s="1">
        <f ca="1" t="shared" si="29"/>
        <v>0</v>
      </c>
      <c r="E220" s="1" t="str">
        <f ca="1" t="shared" si="30"/>
        <v>Control</v>
      </c>
      <c r="F220" s="7">
        <f ca="1" t="shared" si="31"/>
        <v>7</v>
      </c>
      <c r="G220" s="1">
        <f ca="1" t="shared" si="32"/>
        <v>2</v>
      </c>
      <c r="H220" s="8">
        <f ca="1" t="shared" si="33"/>
        <v>9.675559092867784</v>
      </c>
      <c r="I220" s="8">
        <f ca="1" t="shared" si="34"/>
        <v>11.614420244740938</v>
      </c>
      <c r="J220" s="9">
        <f t="shared" si="27"/>
        <v>35563</v>
      </c>
      <c r="K220" s="10" t="str">
        <f ca="1" t="shared" si="35"/>
        <v>5/13/1997</v>
      </c>
      <c r="L220" s="3">
        <v>219</v>
      </c>
      <c r="M220" s="4">
        <v>29</v>
      </c>
      <c r="N220" s="3">
        <v>0</v>
      </c>
      <c r="O220" s="3" t="s">
        <v>30</v>
      </c>
      <c r="P220" s="3">
        <v>6</v>
      </c>
      <c r="Q220" s="3">
        <v>2</v>
      </c>
      <c r="R220" s="3">
        <v>8.983210934560319</v>
      </c>
      <c r="S220" s="3">
        <v>10.282955787236014</v>
      </c>
      <c r="T220" s="3">
        <v>37451</v>
      </c>
      <c r="U220" s="3" t="s">
        <v>245</v>
      </c>
    </row>
    <row r="221" spans="1:21" ht="12" customHeight="1">
      <c r="A221" s="1">
        <v>220</v>
      </c>
      <c r="B221" s="4">
        <v>54</v>
      </c>
      <c r="C221" s="4">
        <f ca="1" t="shared" si="28"/>
        <v>40</v>
      </c>
      <c r="D221" s="1">
        <f ca="1" t="shared" si="29"/>
        <v>1</v>
      </c>
      <c r="E221" s="1" t="str">
        <f ca="1" t="shared" si="30"/>
        <v>Control</v>
      </c>
      <c r="F221" s="7">
        <f ca="1" t="shared" si="31"/>
        <v>7</v>
      </c>
      <c r="G221" s="1">
        <f ca="1" t="shared" si="32"/>
        <v>2</v>
      </c>
      <c r="H221" s="8">
        <f ca="1" t="shared" si="33"/>
        <v>6.165837474233779</v>
      </c>
      <c r="I221" s="8">
        <f ca="1" t="shared" si="34"/>
        <v>2.5484870711770267</v>
      </c>
      <c r="J221" s="9">
        <f t="shared" si="27"/>
        <v>37702</v>
      </c>
      <c r="K221" s="10" t="str">
        <f ca="1" t="shared" si="35"/>
        <v>3/22/2003</v>
      </c>
      <c r="L221" s="3">
        <v>220</v>
      </c>
      <c r="M221" s="4">
        <v>27</v>
      </c>
      <c r="N221" s="3">
        <v>0</v>
      </c>
      <c r="O221" s="3" t="s">
        <v>30</v>
      </c>
      <c r="P221" s="3">
        <v>4</v>
      </c>
      <c r="Q221" s="3">
        <v>2</v>
      </c>
      <c r="R221" s="3">
        <v>6.2932364064430715</v>
      </c>
      <c r="S221" s="3">
        <v>8.124383173350164</v>
      </c>
      <c r="T221" s="3">
        <v>33952</v>
      </c>
      <c r="U221" s="3" t="s">
        <v>246</v>
      </c>
    </row>
    <row r="222" spans="1:21" ht="12" customHeight="1">
      <c r="A222" s="1">
        <v>221</v>
      </c>
      <c r="B222" s="4">
        <v>51</v>
      </c>
      <c r="C222" s="4">
        <f ca="1" t="shared" si="28"/>
        <v>46</v>
      </c>
      <c r="D222" s="1">
        <f ca="1" t="shared" si="29"/>
        <v>0</v>
      </c>
      <c r="E222" s="1" t="str">
        <f ca="1" t="shared" si="30"/>
        <v>Treatment 1</v>
      </c>
      <c r="F222" s="7">
        <f ca="1" t="shared" si="31"/>
        <v>4</v>
      </c>
      <c r="G222" s="1">
        <f ca="1" t="shared" si="32"/>
        <v>2</v>
      </c>
      <c r="H222" s="8">
        <f ca="1" t="shared" si="33"/>
        <v>6.9906538419495865</v>
      </c>
      <c r="I222" s="8">
        <f ca="1" t="shared" si="34"/>
        <v>4.161343731229301</v>
      </c>
      <c r="J222" s="9" t="e">
        <f t="shared" si="27"/>
        <v>#VALUE!</v>
      </c>
      <c r="K222" s="10" t="str">
        <f ca="1" t="shared" si="35"/>
        <v>2/30/1997</v>
      </c>
      <c r="L222" s="3">
        <v>221</v>
      </c>
      <c r="M222" s="4">
        <v>34</v>
      </c>
      <c r="N222" s="3">
        <v>1</v>
      </c>
      <c r="O222" s="3" t="s">
        <v>32</v>
      </c>
      <c r="P222" s="3">
        <v>2</v>
      </c>
      <c r="Q222" s="3">
        <v>1</v>
      </c>
      <c r="R222" s="3">
        <v>5.821448800778305</v>
      </c>
      <c r="S222" s="3">
        <v>8.632096479940806</v>
      </c>
      <c r="T222" s="3">
        <v>40440</v>
      </c>
      <c r="U222" s="3" t="s">
        <v>247</v>
      </c>
    </row>
    <row r="223" spans="1:21" ht="12" customHeight="1">
      <c r="A223" s="1">
        <v>222</v>
      </c>
      <c r="B223" s="4">
        <v>32</v>
      </c>
      <c r="C223" s="4">
        <f ca="1" t="shared" si="28"/>
        <v>44</v>
      </c>
      <c r="D223" s="1">
        <f ca="1" t="shared" si="29"/>
        <v>1</v>
      </c>
      <c r="E223" s="1" t="str">
        <f ca="1" t="shared" si="30"/>
        <v>Control</v>
      </c>
      <c r="F223" s="7">
        <f ca="1" t="shared" si="31"/>
        <v>1</v>
      </c>
      <c r="G223" s="1">
        <f ca="1" t="shared" si="32"/>
        <v>2</v>
      </c>
      <c r="H223" s="8">
        <f ca="1" t="shared" si="33"/>
        <v>1.378365790603178</v>
      </c>
      <c r="I223" s="8">
        <f ca="1" t="shared" si="34"/>
        <v>0.9652603936791944</v>
      </c>
      <c r="J223" s="9">
        <f t="shared" si="27"/>
        <v>39926</v>
      </c>
      <c r="K223" s="10" t="str">
        <f ca="1" t="shared" si="35"/>
        <v>4/23/2009</v>
      </c>
      <c r="L223" s="3">
        <v>222</v>
      </c>
      <c r="M223" s="4">
        <v>999</v>
      </c>
      <c r="N223" s="3">
        <v>1</v>
      </c>
      <c r="O223" s="3" t="s">
        <v>32</v>
      </c>
      <c r="P223" s="3">
        <v>4</v>
      </c>
      <c r="Q223" s="3">
        <v>1</v>
      </c>
      <c r="R223" s="3">
        <v>3.656913272776797</v>
      </c>
      <c r="S223" s="3">
        <v>4.824114670558558</v>
      </c>
      <c r="T223" s="3">
        <v>38238</v>
      </c>
      <c r="U223" s="3" t="s">
        <v>248</v>
      </c>
    </row>
    <row r="224" spans="1:21" ht="12" customHeight="1">
      <c r="A224" s="1">
        <v>223</v>
      </c>
      <c r="B224" s="4">
        <v>48</v>
      </c>
      <c r="C224" s="4">
        <f ca="1" t="shared" si="28"/>
        <v>37</v>
      </c>
      <c r="D224" s="1">
        <f ca="1" t="shared" si="29"/>
        <v>0</v>
      </c>
      <c r="E224" s="1" t="str">
        <f ca="1" t="shared" si="30"/>
        <v>Control</v>
      </c>
      <c r="F224" s="7">
        <f ca="1" t="shared" si="31"/>
        <v>6</v>
      </c>
      <c r="G224" s="1">
        <f ca="1" t="shared" si="32"/>
        <v>1</v>
      </c>
      <c r="H224" s="8">
        <f ca="1" t="shared" si="33"/>
        <v>8.762410678276588</v>
      </c>
      <c r="I224" s="8">
        <f ca="1" t="shared" si="34"/>
        <v>9.053243846800337</v>
      </c>
      <c r="J224" s="9">
        <f t="shared" si="27"/>
        <v>39777</v>
      </c>
      <c r="K224" s="10" t="str">
        <f ca="1" t="shared" si="35"/>
        <v>11/25/2008</v>
      </c>
      <c r="L224" s="3">
        <v>223</v>
      </c>
      <c r="M224" s="4">
        <v>36</v>
      </c>
      <c r="N224" s="3">
        <v>0</v>
      </c>
      <c r="O224" s="3" t="s">
        <v>30</v>
      </c>
      <c r="P224" s="3">
        <v>6</v>
      </c>
      <c r="Q224" s="3">
        <v>1</v>
      </c>
      <c r="R224" s="3">
        <v>7.836971415879032</v>
      </c>
      <c r="S224" s="3">
        <v>6.106947490688307</v>
      </c>
      <c r="T224" s="3">
        <v>39933</v>
      </c>
      <c r="U224" s="3" t="s">
        <v>249</v>
      </c>
    </row>
    <row r="225" spans="1:21" ht="12" customHeight="1">
      <c r="A225" s="1">
        <v>224</v>
      </c>
      <c r="B225" s="4">
        <v>49</v>
      </c>
      <c r="C225" s="4">
        <f ca="1" t="shared" si="28"/>
        <v>44</v>
      </c>
      <c r="D225" s="1">
        <f ca="1" t="shared" si="29"/>
        <v>0</v>
      </c>
      <c r="E225" s="1" t="str">
        <f ca="1" t="shared" si="30"/>
        <v>Treatment 1</v>
      </c>
      <c r="F225" s="7">
        <f ca="1" t="shared" si="31"/>
        <v>7</v>
      </c>
      <c r="G225" s="1">
        <f ca="1" t="shared" si="32"/>
        <v>2</v>
      </c>
      <c r="H225" s="8">
        <f ca="1" t="shared" si="33"/>
        <v>7.08413779931639</v>
      </c>
      <c r="I225" s="8">
        <f ca="1" t="shared" si="34"/>
        <v>4.102196800119373</v>
      </c>
      <c r="J225" s="9">
        <f t="shared" si="27"/>
        <v>37390</v>
      </c>
      <c r="K225" s="10" t="str">
        <f ca="1" t="shared" si="35"/>
        <v>5/14/2002</v>
      </c>
      <c r="L225" s="3">
        <v>224</v>
      </c>
      <c r="M225" s="4">
        <v>56</v>
      </c>
      <c r="N225" s="3">
        <v>1</v>
      </c>
      <c r="O225" s="3" t="s">
        <v>32</v>
      </c>
      <c r="P225" s="3">
        <v>7</v>
      </c>
      <c r="Q225" s="3">
        <v>1</v>
      </c>
      <c r="R225" s="3">
        <v>5.56954357130822</v>
      </c>
      <c r="S225" s="3">
        <v>5.421093474583817</v>
      </c>
      <c r="T225" s="3">
        <v>37243</v>
      </c>
      <c r="U225" s="3" t="s">
        <v>250</v>
      </c>
    </row>
    <row r="226" spans="1:21" ht="12" customHeight="1">
      <c r="A226" s="1">
        <v>225</v>
      </c>
      <c r="B226" s="4">
        <v>41</v>
      </c>
      <c r="C226" s="4">
        <f ca="1" t="shared" si="28"/>
        <v>35</v>
      </c>
      <c r="D226" s="1">
        <f ca="1" t="shared" si="29"/>
        <v>0</v>
      </c>
      <c r="E226" s="1" t="str">
        <f ca="1" t="shared" si="30"/>
        <v>Treatment 2</v>
      </c>
      <c r="F226" s="7">
        <f ca="1" t="shared" si="31"/>
        <v>4</v>
      </c>
      <c r="G226" s="1">
        <f ca="1" t="shared" si="32"/>
        <v>2</v>
      </c>
      <c r="H226" s="8">
        <f ca="1" t="shared" si="33"/>
        <v>7.703432877721285</v>
      </c>
      <c r="I226" s="8">
        <f ca="1" t="shared" si="34"/>
        <v>9.29343173044302</v>
      </c>
      <c r="J226" s="9">
        <f t="shared" si="27"/>
        <v>39192</v>
      </c>
      <c r="K226" s="10" t="str">
        <f ca="1" t="shared" si="35"/>
        <v>4/20/2007</v>
      </c>
      <c r="L226" s="3">
        <v>225</v>
      </c>
      <c r="M226" s="4">
        <v>28</v>
      </c>
      <c r="N226" s="3">
        <v>1</v>
      </c>
      <c r="O226" s="3" t="s">
        <v>28</v>
      </c>
      <c r="P226" s="3">
        <v>7</v>
      </c>
      <c r="Q226" s="3">
        <v>2</v>
      </c>
      <c r="R226" s="3">
        <v>5.984981734106957</v>
      </c>
      <c r="S226" s="3">
        <v>6.501368672524443</v>
      </c>
      <c r="T226" s="3">
        <v>38699</v>
      </c>
      <c r="U226" s="3" t="s">
        <v>251</v>
      </c>
    </row>
    <row r="227" spans="1:21" ht="12" customHeight="1">
      <c r="A227" s="1">
        <v>226</v>
      </c>
      <c r="B227" s="4">
        <v>42</v>
      </c>
      <c r="C227" s="4">
        <f ca="1" t="shared" si="28"/>
        <v>40</v>
      </c>
      <c r="D227" s="1">
        <f ca="1" t="shared" si="29"/>
        <v>1</v>
      </c>
      <c r="E227" s="1" t="str">
        <f ca="1" t="shared" si="30"/>
        <v>Control</v>
      </c>
      <c r="F227" s="7">
        <f ca="1" t="shared" si="31"/>
        <v>5</v>
      </c>
      <c r="G227" s="1">
        <f ca="1" t="shared" si="32"/>
        <v>2</v>
      </c>
      <c r="H227" s="8">
        <f ca="1" t="shared" si="33"/>
        <v>6.535334518364965</v>
      </c>
      <c r="I227" s="8">
        <f ca="1" t="shared" si="34"/>
        <v>2.6282018120701016</v>
      </c>
      <c r="J227" s="9">
        <f t="shared" si="27"/>
        <v>35679</v>
      </c>
      <c r="K227" s="10" t="str">
        <f ca="1" t="shared" si="35"/>
        <v>9/6/1997</v>
      </c>
      <c r="L227" s="3">
        <v>226</v>
      </c>
      <c r="M227" s="4">
        <v>22</v>
      </c>
      <c r="N227" s="3">
        <v>0</v>
      </c>
      <c r="O227" s="3" t="s">
        <v>28</v>
      </c>
      <c r="P227" s="3">
        <v>7</v>
      </c>
      <c r="Q227" s="3">
        <v>1</v>
      </c>
      <c r="R227" s="3">
        <v>8.169358654455412</v>
      </c>
      <c r="S227" s="3">
        <v>7.807901997255044</v>
      </c>
      <c r="T227" s="3">
        <v>35927</v>
      </c>
      <c r="U227" s="3" t="s">
        <v>252</v>
      </c>
    </row>
    <row r="228" spans="1:21" ht="12" customHeight="1">
      <c r="A228" s="1">
        <v>227</v>
      </c>
      <c r="B228" s="4">
        <v>59</v>
      </c>
      <c r="C228" s="4">
        <f ca="1" t="shared" si="28"/>
        <v>32</v>
      </c>
      <c r="D228" s="1">
        <f ca="1" t="shared" si="29"/>
        <v>1</v>
      </c>
      <c r="E228" s="1" t="str">
        <f ca="1" t="shared" si="30"/>
        <v>Treatment 2</v>
      </c>
      <c r="F228" s="7">
        <f ca="1" t="shared" si="31"/>
        <v>4</v>
      </c>
      <c r="G228" s="1">
        <f ca="1" t="shared" si="32"/>
        <v>1</v>
      </c>
      <c r="H228" s="8">
        <f ca="1" t="shared" si="33"/>
        <v>4.46969534862392</v>
      </c>
      <c r="I228" s="8">
        <f ca="1" t="shared" si="34"/>
        <v>5.732232699082908</v>
      </c>
      <c r="J228" s="9">
        <f t="shared" si="27"/>
        <v>37174</v>
      </c>
      <c r="K228" s="10" t="str">
        <f ca="1" t="shared" si="35"/>
        <v>10/10/2001</v>
      </c>
      <c r="L228" s="3">
        <v>227</v>
      </c>
      <c r="M228" s="4">
        <v>38</v>
      </c>
      <c r="N228" s="3">
        <v>0</v>
      </c>
      <c r="O228" s="3" t="s">
        <v>32</v>
      </c>
      <c r="P228" s="3">
        <v>7</v>
      </c>
      <c r="Q228" s="3">
        <v>2</v>
      </c>
      <c r="R228" s="3">
        <v>8.7743224686227</v>
      </c>
      <c r="S228" s="3">
        <v>7.768073102004411</v>
      </c>
      <c r="T228" s="3">
        <v>40325</v>
      </c>
      <c r="U228" s="3" t="s">
        <v>253</v>
      </c>
    </row>
    <row r="229" spans="1:21" ht="12" customHeight="1">
      <c r="A229" s="1">
        <v>228</v>
      </c>
      <c r="B229" s="4">
        <v>56</v>
      </c>
      <c r="C229" s="4">
        <f ca="1" t="shared" si="28"/>
        <v>31</v>
      </c>
      <c r="D229" s="1">
        <f ca="1" t="shared" si="29"/>
        <v>0</v>
      </c>
      <c r="E229" s="1" t="str">
        <f ca="1" t="shared" si="30"/>
        <v>Control</v>
      </c>
      <c r="F229" s="7">
        <f ca="1" t="shared" si="31"/>
        <v>7</v>
      </c>
      <c r="G229" s="1">
        <f ca="1" t="shared" si="32"/>
        <v>2</v>
      </c>
      <c r="H229" s="8">
        <f ca="1" t="shared" si="33"/>
        <v>6.841051416526583</v>
      </c>
      <c r="I229" s="8">
        <f ca="1" t="shared" si="34"/>
        <v>6.444160399156417</v>
      </c>
      <c r="J229" s="9">
        <f t="shared" si="27"/>
        <v>37533</v>
      </c>
      <c r="K229" s="10" t="str">
        <f ca="1" t="shared" si="35"/>
        <v>10/4/2002</v>
      </c>
      <c r="L229" s="3">
        <v>228</v>
      </c>
      <c r="M229" s="4">
        <v>25</v>
      </c>
      <c r="N229" s="3">
        <v>0</v>
      </c>
      <c r="O229" s="3" t="s">
        <v>30</v>
      </c>
      <c r="P229" s="3">
        <v>3</v>
      </c>
      <c r="Q229" s="3">
        <v>2</v>
      </c>
      <c r="R229" s="3">
        <v>6.150121401973026</v>
      </c>
      <c r="S229" s="3">
        <v>4.723055026472508</v>
      </c>
      <c r="T229" s="3">
        <v>37349</v>
      </c>
      <c r="U229" s="3" t="s">
        <v>254</v>
      </c>
    </row>
    <row r="230" spans="1:21" ht="12" customHeight="1">
      <c r="A230" s="1">
        <v>229</v>
      </c>
      <c r="B230" s="4">
        <v>31</v>
      </c>
      <c r="C230" s="4">
        <f ca="1" t="shared" si="28"/>
        <v>49</v>
      </c>
      <c r="D230" s="1">
        <f ca="1" t="shared" si="29"/>
        <v>0</v>
      </c>
      <c r="E230" s="1" t="str">
        <f ca="1" t="shared" si="30"/>
        <v>Control</v>
      </c>
      <c r="F230" s="7">
        <f ca="1" t="shared" si="31"/>
        <v>4</v>
      </c>
      <c r="G230" s="1">
        <f ca="1" t="shared" si="32"/>
        <v>2</v>
      </c>
      <c r="H230" s="8">
        <f ca="1" t="shared" si="33"/>
        <v>3.8299886476970735</v>
      </c>
      <c r="I230" s="8">
        <f ca="1" t="shared" si="34"/>
        <v>5.10422079842116</v>
      </c>
      <c r="J230" s="9">
        <f t="shared" si="27"/>
        <v>38329</v>
      </c>
      <c r="K230" s="10" t="str">
        <f ca="1" t="shared" si="35"/>
        <v>12/8/2004</v>
      </c>
      <c r="L230" s="3">
        <v>229</v>
      </c>
      <c r="M230" s="4">
        <v>41</v>
      </c>
      <c r="N230" s="3">
        <v>0</v>
      </c>
      <c r="O230" s="3" t="s">
        <v>30</v>
      </c>
      <c r="P230" s="3">
        <v>2</v>
      </c>
      <c r="Q230" s="3">
        <v>2</v>
      </c>
      <c r="R230" s="3">
        <v>5.354092431864945</v>
      </c>
      <c r="S230" s="3">
        <v>4.037102205022381</v>
      </c>
      <c r="T230" s="3">
        <v>38367</v>
      </c>
      <c r="U230" s="3" t="s">
        <v>255</v>
      </c>
    </row>
    <row r="231" spans="1:21" ht="12" customHeight="1">
      <c r="A231" s="1">
        <v>230</v>
      </c>
      <c r="B231" s="4">
        <v>28</v>
      </c>
      <c r="C231" s="4">
        <f ca="1" t="shared" si="28"/>
        <v>42</v>
      </c>
      <c r="D231" s="1">
        <f ca="1" t="shared" si="29"/>
        <v>1</v>
      </c>
      <c r="E231" s="1" t="str">
        <f ca="1" t="shared" si="30"/>
        <v>Treatment 1</v>
      </c>
      <c r="F231" s="7">
        <f ca="1" t="shared" si="31"/>
        <v>7</v>
      </c>
      <c r="G231" s="1">
        <f ca="1" t="shared" si="32"/>
        <v>2</v>
      </c>
      <c r="H231" s="8">
        <f ca="1" t="shared" si="33"/>
        <v>6.375746414025501</v>
      </c>
      <c r="I231" s="8">
        <f ca="1" t="shared" si="34"/>
        <v>6.708740679720606</v>
      </c>
      <c r="J231" s="9">
        <f t="shared" si="27"/>
        <v>40083</v>
      </c>
      <c r="K231" s="10" t="str">
        <f ca="1" t="shared" si="35"/>
        <v>9/27/2009</v>
      </c>
      <c r="L231" s="3">
        <v>230</v>
      </c>
      <c r="M231" s="4">
        <v>47</v>
      </c>
      <c r="N231" s="3">
        <v>0</v>
      </c>
      <c r="O231" s="3" t="s">
        <v>32</v>
      </c>
      <c r="P231" s="3">
        <v>7</v>
      </c>
      <c r="Q231" s="3">
        <v>1</v>
      </c>
      <c r="R231" s="3">
        <v>6.116049464809495</v>
      </c>
      <c r="S231" s="3">
        <v>8.864368308045954</v>
      </c>
      <c r="T231" s="3">
        <v>34289</v>
      </c>
      <c r="U231" s="3" t="s">
        <v>256</v>
      </c>
    </row>
    <row r="232" spans="1:21" ht="12" customHeight="1">
      <c r="A232" s="1">
        <v>231</v>
      </c>
      <c r="B232" s="4">
        <v>36</v>
      </c>
      <c r="C232" s="4">
        <f ca="1" t="shared" si="28"/>
        <v>63</v>
      </c>
      <c r="D232" s="1">
        <f ca="1" t="shared" si="29"/>
        <v>0</v>
      </c>
      <c r="E232" s="1" t="str">
        <f ca="1" t="shared" si="30"/>
        <v>Control</v>
      </c>
      <c r="F232" s="7">
        <f ca="1" t="shared" si="31"/>
        <v>1</v>
      </c>
      <c r="G232" s="1">
        <f ca="1" t="shared" si="32"/>
        <v>1</v>
      </c>
      <c r="H232" s="8">
        <f ca="1" t="shared" si="33"/>
        <v>3.715404068576771</v>
      </c>
      <c r="I232" s="8">
        <f ca="1" t="shared" si="34"/>
        <v>2.7873121482897436</v>
      </c>
      <c r="J232" s="9">
        <f t="shared" si="27"/>
        <v>38906</v>
      </c>
      <c r="K232" s="10" t="str">
        <f ca="1" t="shared" si="35"/>
        <v>7/8/2006</v>
      </c>
      <c r="L232" s="3">
        <v>231</v>
      </c>
      <c r="M232" s="4">
        <v>36</v>
      </c>
      <c r="N232" s="3">
        <v>0</v>
      </c>
      <c r="O232" s="3" t="s">
        <v>30</v>
      </c>
      <c r="P232" s="3">
        <v>6</v>
      </c>
      <c r="Q232" s="3">
        <v>2</v>
      </c>
      <c r="R232" s="3">
        <v>8.381948075849163</v>
      </c>
      <c r="S232" s="3">
        <v>8.778243698771409</v>
      </c>
      <c r="T232" s="3">
        <v>36390</v>
      </c>
      <c r="U232" s="3" t="s">
        <v>257</v>
      </c>
    </row>
    <row r="233" spans="1:21" ht="12" customHeight="1">
      <c r="A233" s="1">
        <v>232</v>
      </c>
      <c r="B233" s="4">
        <v>51</v>
      </c>
      <c r="C233" s="4">
        <f ca="1" t="shared" si="28"/>
        <v>39</v>
      </c>
      <c r="D233" s="1">
        <f ca="1" t="shared" si="29"/>
        <v>1</v>
      </c>
      <c r="E233" s="1" t="str">
        <f ca="1" t="shared" si="30"/>
        <v>Treatment 1</v>
      </c>
      <c r="F233" s="7">
        <f ca="1" t="shared" si="31"/>
        <v>5</v>
      </c>
      <c r="G233" s="1">
        <f ca="1" t="shared" si="32"/>
        <v>2</v>
      </c>
      <c r="H233" s="8">
        <f ca="1" t="shared" si="33"/>
        <v>8.051617224775491</v>
      </c>
      <c r="I233" s="8">
        <f ca="1" t="shared" si="34"/>
        <v>6.21556520212817</v>
      </c>
      <c r="J233" s="9">
        <f t="shared" si="27"/>
        <v>39380</v>
      </c>
      <c r="K233" s="10" t="str">
        <f ca="1" t="shared" si="35"/>
        <v>10/25/2007</v>
      </c>
      <c r="L233" s="3">
        <v>232</v>
      </c>
      <c r="M233" s="4">
        <v>33</v>
      </c>
      <c r="N233" s="3">
        <v>1</v>
      </c>
      <c r="O233" s="3" t="s">
        <v>28</v>
      </c>
      <c r="P233" s="3">
        <v>5</v>
      </c>
      <c r="Q233" s="3">
        <v>1</v>
      </c>
      <c r="R233" s="3">
        <v>6.752621918336644</v>
      </c>
      <c r="S233" s="3">
        <v>9.169532088108744</v>
      </c>
      <c r="T233" s="3">
        <v>38529</v>
      </c>
      <c r="U233" s="3" t="s">
        <v>258</v>
      </c>
    </row>
    <row r="234" spans="1:21" ht="12" customHeight="1">
      <c r="A234" s="1">
        <v>233</v>
      </c>
      <c r="B234" s="4">
        <v>57</v>
      </c>
      <c r="C234" s="4">
        <f ca="1" t="shared" si="28"/>
        <v>27</v>
      </c>
      <c r="D234" s="1">
        <f ca="1" t="shared" si="29"/>
        <v>1</v>
      </c>
      <c r="E234" s="1" t="str">
        <f ca="1" t="shared" si="30"/>
        <v>Treatment 1</v>
      </c>
      <c r="F234" s="7">
        <f ca="1" t="shared" si="31"/>
        <v>7</v>
      </c>
      <c r="G234" s="1">
        <f ca="1" t="shared" si="32"/>
        <v>1</v>
      </c>
      <c r="H234" s="8">
        <f ca="1" t="shared" si="33"/>
        <v>9.017078157959276</v>
      </c>
      <c r="I234" s="8">
        <f ca="1" t="shared" si="34"/>
        <v>10.413569932528569</v>
      </c>
      <c r="J234" s="9">
        <f t="shared" si="27"/>
        <v>36622</v>
      </c>
      <c r="K234" s="10" t="str">
        <f ca="1" t="shared" si="35"/>
        <v>4/6/2000</v>
      </c>
      <c r="L234" s="3">
        <v>233</v>
      </c>
      <c r="M234" s="4">
        <v>31</v>
      </c>
      <c r="N234" s="3">
        <v>0</v>
      </c>
      <c r="O234" s="3" t="s">
        <v>30</v>
      </c>
      <c r="P234" s="3">
        <v>4</v>
      </c>
      <c r="Q234" s="3">
        <v>1</v>
      </c>
      <c r="R234" s="3">
        <v>6.83036372432602</v>
      </c>
      <c r="S234" s="3">
        <v>5.955428660655331</v>
      </c>
      <c r="T234" s="3">
        <v>35801</v>
      </c>
      <c r="U234" s="3" t="s">
        <v>259</v>
      </c>
    </row>
    <row r="235" spans="1:21" ht="12" customHeight="1">
      <c r="A235" s="1">
        <v>234</v>
      </c>
      <c r="B235" s="4">
        <v>23</v>
      </c>
      <c r="C235" s="4">
        <f ca="1" t="shared" si="28"/>
        <v>61</v>
      </c>
      <c r="D235" s="1">
        <f ca="1" t="shared" si="29"/>
        <v>1</v>
      </c>
      <c r="E235" s="1" t="str">
        <f ca="1" t="shared" si="30"/>
        <v>Control</v>
      </c>
      <c r="F235" s="7">
        <f ca="1" t="shared" si="31"/>
        <v>3</v>
      </c>
      <c r="G235" s="1">
        <f ca="1" t="shared" si="32"/>
        <v>2</v>
      </c>
      <c r="H235" s="8">
        <f ca="1" t="shared" si="33"/>
        <v>2.771261942694736</v>
      </c>
      <c r="I235" s="8">
        <f ca="1" t="shared" si="34"/>
        <v>1.8903532588974543</v>
      </c>
      <c r="J235" s="9">
        <f t="shared" si="27"/>
        <v>37011</v>
      </c>
      <c r="K235" s="10" t="str">
        <f ca="1" t="shared" si="35"/>
        <v>4/30/2001</v>
      </c>
      <c r="L235" s="3">
        <v>234</v>
      </c>
      <c r="M235" s="4">
        <v>45</v>
      </c>
      <c r="N235" s="3">
        <v>1</v>
      </c>
      <c r="O235" s="3" t="s">
        <v>32</v>
      </c>
      <c r="P235" s="3">
        <v>6</v>
      </c>
      <c r="Q235" s="3">
        <v>1</v>
      </c>
      <c r="R235" s="3">
        <v>5.009663533561088</v>
      </c>
      <c r="S235" s="3">
        <v>5.587645150929364</v>
      </c>
      <c r="T235" s="3">
        <v>39077</v>
      </c>
      <c r="U235" s="3" t="s">
        <v>260</v>
      </c>
    </row>
    <row r="236" spans="1:21" ht="12" customHeight="1">
      <c r="A236" s="1">
        <v>235</v>
      </c>
      <c r="B236" s="4">
        <v>51</v>
      </c>
      <c r="C236" s="4">
        <f ca="1" t="shared" si="28"/>
        <v>26</v>
      </c>
      <c r="D236" s="1">
        <f ca="1" t="shared" si="29"/>
        <v>1</v>
      </c>
      <c r="E236" s="1" t="str">
        <f ca="1" t="shared" si="30"/>
        <v>Treatment 1</v>
      </c>
      <c r="F236" s="7">
        <f ca="1" t="shared" si="31"/>
        <v>7</v>
      </c>
      <c r="G236" s="1">
        <f ca="1" t="shared" si="32"/>
        <v>2</v>
      </c>
      <c r="H236" s="8">
        <f ca="1" t="shared" si="33"/>
        <v>5.515704944272554</v>
      </c>
      <c r="I236" s="8">
        <f ca="1" t="shared" si="34"/>
        <v>2.848830407657966</v>
      </c>
      <c r="J236" s="9">
        <f t="shared" si="27"/>
        <v>40711</v>
      </c>
      <c r="K236" s="10" t="str">
        <f ca="1" t="shared" si="35"/>
        <v>6/17/2011</v>
      </c>
      <c r="L236" s="3">
        <v>235</v>
      </c>
      <c r="M236" s="4">
        <v>22</v>
      </c>
      <c r="N236" s="3">
        <v>1</v>
      </c>
      <c r="O236" s="3" t="s">
        <v>32</v>
      </c>
      <c r="P236" s="3">
        <v>2</v>
      </c>
      <c r="Q236" s="3">
        <v>1</v>
      </c>
      <c r="R236" s="3">
        <v>3.971045777535677</v>
      </c>
      <c r="S236" s="3">
        <v>6.689441568916445</v>
      </c>
      <c r="T236" s="3">
        <v>36261</v>
      </c>
      <c r="U236" s="3" t="s">
        <v>261</v>
      </c>
    </row>
    <row r="237" spans="1:21" ht="12" customHeight="1">
      <c r="A237" s="1">
        <v>236</v>
      </c>
      <c r="B237" s="4">
        <v>72</v>
      </c>
      <c r="C237" s="4">
        <f ca="1" t="shared" si="28"/>
        <v>22</v>
      </c>
      <c r="D237" s="1">
        <f ca="1" t="shared" si="29"/>
        <v>1</v>
      </c>
      <c r="E237" s="1" t="str">
        <f ca="1" t="shared" si="30"/>
        <v>Control</v>
      </c>
      <c r="F237" s="7">
        <f ca="1" t="shared" si="31"/>
        <v>7</v>
      </c>
      <c r="G237" s="1">
        <f ca="1" t="shared" si="32"/>
        <v>2</v>
      </c>
      <c r="H237" s="8">
        <f ca="1" t="shared" si="33"/>
        <v>7.70364917173719</v>
      </c>
      <c r="I237" s="8">
        <f ca="1" t="shared" si="34"/>
        <v>6.166896281462336</v>
      </c>
      <c r="J237" s="9">
        <f t="shared" si="27"/>
        <v>39094</v>
      </c>
      <c r="K237" s="10" t="str">
        <f ca="1" t="shared" si="35"/>
        <v>1/12/2007</v>
      </c>
      <c r="L237" s="3">
        <v>236</v>
      </c>
      <c r="M237" s="4">
        <v>55</v>
      </c>
      <c r="N237" s="3">
        <v>1</v>
      </c>
      <c r="O237" s="3" t="s">
        <v>28</v>
      </c>
      <c r="P237" s="3">
        <v>3</v>
      </c>
      <c r="Q237" s="3">
        <v>2</v>
      </c>
      <c r="R237" s="3">
        <v>6.822499758646171</v>
      </c>
      <c r="S237" s="3">
        <v>9.289473471872444</v>
      </c>
      <c r="T237" s="3">
        <v>33994</v>
      </c>
      <c r="U237" s="3" t="s">
        <v>262</v>
      </c>
    </row>
    <row r="238" spans="1:21" ht="12" customHeight="1">
      <c r="A238" s="1">
        <v>237</v>
      </c>
      <c r="B238" s="4">
        <v>54</v>
      </c>
      <c r="C238" s="4">
        <f ca="1" t="shared" si="28"/>
        <v>27</v>
      </c>
      <c r="D238" s="1">
        <f ca="1" t="shared" si="29"/>
        <v>0</v>
      </c>
      <c r="E238" s="1" t="str">
        <f ca="1" t="shared" si="30"/>
        <v>Treatment 1</v>
      </c>
      <c r="F238" s="7">
        <f ca="1" t="shared" si="31"/>
        <v>4</v>
      </c>
      <c r="G238" s="1">
        <f ca="1" t="shared" si="32"/>
        <v>2</v>
      </c>
      <c r="H238" s="8">
        <f ca="1" t="shared" si="33"/>
        <v>4.607541728664465</v>
      </c>
      <c r="I238" s="8">
        <f ca="1" t="shared" si="34"/>
        <v>3.690930961683734</v>
      </c>
      <c r="J238" s="9">
        <f t="shared" si="27"/>
        <v>38065</v>
      </c>
      <c r="K238" s="10" t="str">
        <f ca="1" t="shared" si="35"/>
        <v>3/19/2004</v>
      </c>
      <c r="L238" s="3">
        <v>237</v>
      </c>
      <c r="M238" s="4">
        <v>34</v>
      </c>
      <c r="N238" s="3">
        <v>0</v>
      </c>
      <c r="O238" s="3" t="s">
        <v>32</v>
      </c>
      <c r="P238" s="3">
        <v>6</v>
      </c>
      <c r="Q238" s="3">
        <v>1</v>
      </c>
      <c r="R238" s="3">
        <v>6.225153517473387</v>
      </c>
      <c r="S238" s="3">
        <v>7.84350464060957</v>
      </c>
      <c r="T238" s="3">
        <v>35752</v>
      </c>
      <c r="U238" s="3" t="s">
        <v>263</v>
      </c>
    </row>
    <row r="239" spans="1:21" ht="12" customHeight="1">
      <c r="A239" s="1">
        <v>238</v>
      </c>
      <c r="B239" s="4">
        <v>52</v>
      </c>
      <c r="C239" s="4">
        <f ca="1" t="shared" si="28"/>
        <v>66</v>
      </c>
      <c r="D239" s="1">
        <f ca="1" t="shared" si="29"/>
        <v>1</v>
      </c>
      <c r="E239" s="1" t="str">
        <f ca="1" t="shared" si="30"/>
        <v>Treatment 1</v>
      </c>
      <c r="F239" s="7">
        <f ca="1" t="shared" si="31"/>
        <v>4</v>
      </c>
      <c r="G239" s="1">
        <f ca="1" t="shared" si="32"/>
        <v>2</v>
      </c>
      <c r="H239" s="8">
        <f ca="1" t="shared" si="33"/>
        <v>4.457438625824927</v>
      </c>
      <c r="I239" s="8">
        <f ca="1" t="shared" si="34"/>
        <v>3.3165872013677786</v>
      </c>
      <c r="J239" s="9">
        <f t="shared" si="27"/>
        <v>35125</v>
      </c>
      <c r="K239" s="10" t="str">
        <f ca="1" t="shared" si="35"/>
        <v>3/1/1996</v>
      </c>
      <c r="L239" s="3">
        <v>238</v>
      </c>
      <c r="M239" s="4">
        <v>28</v>
      </c>
      <c r="N239" s="3">
        <v>0</v>
      </c>
      <c r="O239" s="3" t="s">
        <v>30</v>
      </c>
      <c r="P239" s="3">
        <v>2</v>
      </c>
      <c r="Q239" s="3">
        <v>1</v>
      </c>
      <c r="R239" s="3">
        <v>4.59872114230176</v>
      </c>
      <c r="S239" s="3">
        <v>8.11448953751901</v>
      </c>
      <c r="T239" s="3">
        <v>38648</v>
      </c>
      <c r="U239" s="3" t="s">
        <v>264</v>
      </c>
    </row>
    <row r="240" spans="1:21" ht="12" customHeight="1">
      <c r="A240" s="1">
        <v>239</v>
      </c>
      <c r="B240" s="4">
        <v>61</v>
      </c>
      <c r="C240" s="4">
        <f ca="1" t="shared" si="28"/>
        <v>34</v>
      </c>
      <c r="D240" s="1">
        <f ca="1" t="shared" si="29"/>
        <v>0</v>
      </c>
      <c r="E240" s="1" t="str">
        <f ca="1" t="shared" si="30"/>
        <v>Treatment 1</v>
      </c>
      <c r="F240" s="7">
        <f ca="1" t="shared" si="31"/>
        <v>3</v>
      </c>
      <c r="G240" s="1">
        <f ca="1" t="shared" si="32"/>
        <v>2</v>
      </c>
      <c r="H240" s="8">
        <f ca="1" t="shared" si="33"/>
        <v>5.840253795740727</v>
      </c>
      <c r="I240" s="8">
        <f ca="1" t="shared" si="34"/>
        <v>4.460658382867184</v>
      </c>
      <c r="J240" s="9">
        <f t="shared" si="27"/>
        <v>38500</v>
      </c>
      <c r="K240" s="10" t="str">
        <f ca="1" t="shared" si="35"/>
        <v>5/28/2005</v>
      </c>
      <c r="L240" s="3">
        <v>239</v>
      </c>
      <c r="M240" s="4">
        <v>55</v>
      </c>
      <c r="N240" s="3">
        <v>1</v>
      </c>
      <c r="O240" s="3" t="s">
        <v>30</v>
      </c>
      <c r="P240" s="3">
        <v>2</v>
      </c>
      <c r="Q240" s="3">
        <v>2</v>
      </c>
      <c r="R240" s="3">
        <v>3.2983282888403083</v>
      </c>
      <c r="S240" s="3">
        <v>4.19603742225488</v>
      </c>
      <c r="T240" s="3">
        <v>39669</v>
      </c>
      <c r="U240" s="3" t="s">
        <v>265</v>
      </c>
    </row>
    <row r="241" spans="1:21" ht="12" customHeight="1">
      <c r="A241" s="1">
        <v>240</v>
      </c>
      <c r="B241" s="4">
        <v>53</v>
      </c>
      <c r="C241" s="4">
        <f ca="1" t="shared" si="28"/>
        <v>27</v>
      </c>
      <c r="D241" s="1">
        <f ca="1" t="shared" si="29"/>
        <v>0</v>
      </c>
      <c r="E241" s="1" t="str">
        <f ca="1" t="shared" si="30"/>
        <v>Control</v>
      </c>
      <c r="F241" s="7">
        <f ca="1" t="shared" si="31"/>
        <v>3</v>
      </c>
      <c r="G241" s="1">
        <f ca="1" t="shared" si="32"/>
        <v>1</v>
      </c>
      <c r="H241" s="8">
        <f ca="1" t="shared" si="33"/>
        <v>5.053799285491109</v>
      </c>
      <c r="I241" s="8">
        <f ca="1" t="shared" si="34"/>
        <v>6.949233872045592</v>
      </c>
      <c r="J241" s="9">
        <f t="shared" si="27"/>
        <v>39258</v>
      </c>
      <c r="K241" s="10" t="str">
        <f ca="1" t="shared" si="35"/>
        <v>6/25/2007</v>
      </c>
      <c r="L241" s="3">
        <v>240</v>
      </c>
      <c r="M241" s="4">
        <v>56</v>
      </c>
      <c r="N241" s="3">
        <v>1</v>
      </c>
      <c r="O241" s="3" t="s">
        <v>28</v>
      </c>
      <c r="P241" s="3">
        <v>7</v>
      </c>
      <c r="Q241" s="3">
        <v>2</v>
      </c>
      <c r="R241" s="3">
        <v>6.628150377453437</v>
      </c>
      <c r="S241" s="3">
        <v>8.190816619583403</v>
      </c>
      <c r="T241" s="3">
        <v>39762</v>
      </c>
      <c r="U241" s="3" t="s">
        <v>266</v>
      </c>
    </row>
    <row r="242" spans="1:21" ht="12" customHeight="1">
      <c r="A242" s="1">
        <v>241</v>
      </c>
      <c r="B242" s="4">
        <v>27</v>
      </c>
      <c r="C242" s="4">
        <f ca="1" t="shared" si="28"/>
        <v>53</v>
      </c>
      <c r="D242" s="1">
        <f ca="1" t="shared" si="29"/>
        <v>0</v>
      </c>
      <c r="E242" s="1" t="str">
        <f ca="1" t="shared" si="30"/>
        <v>Treatment 1</v>
      </c>
      <c r="F242" s="7">
        <f ca="1" t="shared" si="31"/>
        <v>6</v>
      </c>
      <c r="G242" s="1">
        <f ca="1" t="shared" si="32"/>
        <v>2</v>
      </c>
      <c r="H242" s="8">
        <f ca="1" t="shared" si="33"/>
        <v>5.170416478443731</v>
      </c>
      <c r="I242" s="8">
        <f ca="1" t="shared" si="34"/>
        <v>4.049193005524527</v>
      </c>
      <c r="J242" s="9">
        <f t="shared" si="27"/>
        <v>34777</v>
      </c>
      <c r="K242" s="10" t="str">
        <f ca="1" t="shared" si="35"/>
        <v>3/19/1995</v>
      </c>
      <c r="L242" s="3">
        <v>241</v>
      </c>
      <c r="M242" s="4">
        <v>43</v>
      </c>
      <c r="N242" s="3">
        <v>1</v>
      </c>
      <c r="O242" s="3" t="s">
        <v>28</v>
      </c>
      <c r="P242" s="3">
        <v>1</v>
      </c>
      <c r="Q242" s="3">
        <v>2</v>
      </c>
      <c r="R242" s="3">
        <v>2.9312716598194664</v>
      </c>
      <c r="S242" s="3">
        <v>1.570209385951066</v>
      </c>
      <c r="T242" s="3">
        <v>34262</v>
      </c>
      <c r="U242" s="3" t="s">
        <v>267</v>
      </c>
    </row>
    <row r="243" spans="1:21" ht="12" customHeight="1">
      <c r="A243" s="1">
        <v>242</v>
      </c>
      <c r="B243" s="4">
        <v>52</v>
      </c>
      <c r="C243" s="4">
        <f ca="1" t="shared" si="28"/>
        <v>34</v>
      </c>
      <c r="D243" s="1">
        <f ca="1" t="shared" si="29"/>
        <v>0</v>
      </c>
      <c r="E243" s="1" t="str">
        <f ca="1" t="shared" si="30"/>
        <v>Control</v>
      </c>
      <c r="F243" s="7">
        <f ca="1" t="shared" si="31"/>
        <v>7</v>
      </c>
      <c r="G243" s="1">
        <f ca="1" t="shared" si="32"/>
        <v>2</v>
      </c>
      <c r="H243" s="8">
        <f ca="1" t="shared" si="33"/>
        <v>9.874179602902197</v>
      </c>
      <c r="I243" s="8">
        <f ca="1" t="shared" si="34"/>
        <v>9.080941435414932</v>
      </c>
      <c r="J243" s="9">
        <f t="shared" si="27"/>
        <v>34501</v>
      </c>
      <c r="K243" s="10" t="str">
        <f ca="1" t="shared" si="35"/>
        <v>6/16/1994</v>
      </c>
      <c r="L243" s="3">
        <v>242</v>
      </c>
      <c r="M243" s="4">
        <v>27</v>
      </c>
      <c r="N243" s="3">
        <v>0</v>
      </c>
      <c r="O243" s="3" t="s">
        <v>32</v>
      </c>
      <c r="P243" s="3">
        <v>5</v>
      </c>
      <c r="Q243" s="3">
        <v>1</v>
      </c>
      <c r="R243" s="3">
        <v>7.4068742715284905</v>
      </c>
      <c r="S243" s="3">
        <v>9.29127637772777</v>
      </c>
      <c r="T243" s="3">
        <v>40725</v>
      </c>
      <c r="U243" s="3" t="s">
        <v>268</v>
      </c>
    </row>
    <row r="244" spans="1:21" ht="12" customHeight="1">
      <c r="A244" s="1">
        <v>243</v>
      </c>
      <c r="B244" s="4">
        <v>40</v>
      </c>
      <c r="C244" s="4">
        <f ca="1" t="shared" si="28"/>
        <v>42</v>
      </c>
      <c r="D244" s="1">
        <f ca="1" t="shared" si="29"/>
        <v>1</v>
      </c>
      <c r="E244" s="1" t="str">
        <f ca="1" t="shared" si="30"/>
        <v>Control</v>
      </c>
      <c r="F244" s="7">
        <f ca="1" t="shared" si="31"/>
        <v>7</v>
      </c>
      <c r="G244" s="1">
        <f ca="1" t="shared" si="32"/>
        <v>2</v>
      </c>
      <c r="H244" s="8">
        <f ca="1" t="shared" si="33"/>
        <v>8.235780338521334</v>
      </c>
      <c r="I244" s="8">
        <f ca="1" t="shared" si="34"/>
        <v>4.747988088189796</v>
      </c>
      <c r="J244" s="9">
        <f t="shared" si="27"/>
        <v>33946</v>
      </c>
      <c r="K244" s="10" t="str">
        <f ca="1" t="shared" si="35"/>
        <v>12/8/1992</v>
      </c>
      <c r="L244" s="3">
        <v>243</v>
      </c>
      <c r="M244" s="4">
        <v>999</v>
      </c>
      <c r="N244" s="3">
        <v>0</v>
      </c>
      <c r="O244" s="3" t="s">
        <v>30</v>
      </c>
      <c r="P244" s="3">
        <v>4</v>
      </c>
      <c r="Q244" s="3">
        <v>1</v>
      </c>
      <c r="R244" s="3">
        <v>4.018915273982922</v>
      </c>
      <c r="S244" s="3">
        <v>3.5224243900950385</v>
      </c>
      <c r="T244" s="3">
        <v>37257</v>
      </c>
      <c r="U244" s="3" t="s">
        <v>269</v>
      </c>
    </row>
    <row r="245" spans="1:21" ht="12" customHeight="1">
      <c r="A245" s="1">
        <v>244</v>
      </c>
      <c r="B245" s="4">
        <v>65</v>
      </c>
      <c r="C245" s="4">
        <f ca="1" t="shared" si="28"/>
        <v>58</v>
      </c>
      <c r="D245" s="1">
        <f ca="1" t="shared" si="29"/>
        <v>1</v>
      </c>
      <c r="E245" s="1" t="str">
        <f ca="1" t="shared" si="30"/>
        <v>Control</v>
      </c>
      <c r="F245" s="7">
        <f ca="1" t="shared" si="31"/>
        <v>4</v>
      </c>
      <c r="G245" s="1">
        <f ca="1" t="shared" si="32"/>
        <v>2</v>
      </c>
      <c r="H245" s="8">
        <f ca="1" t="shared" si="33"/>
        <v>6.255038861841683</v>
      </c>
      <c r="I245" s="8">
        <f ca="1" t="shared" si="34"/>
        <v>2.455953512732986</v>
      </c>
      <c r="J245" s="9">
        <f t="shared" si="27"/>
        <v>40814</v>
      </c>
      <c r="K245" s="10" t="str">
        <f ca="1" t="shared" si="35"/>
        <v>9/28/2011</v>
      </c>
      <c r="L245" s="3">
        <v>244</v>
      </c>
      <c r="M245" s="4">
        <v>37</v>
      </c>
      <c r="N245" s="3">
        <v>0</v>
      </c>
      <c r="O245" s="3" t="s">
        <v>28</v>
      </c>
      <c r="P245" s="3">
        <v>4</v>
      </c>
      <c r="Q245" s="3">
        <v>2</v>
      </c>
      <c r="R245" s="3">
        <v>7.521872907000241</v>
      </c>
      <c r="S245" s="3">
        <v>10.313916570434195</v>
      </c>
      <c r="T245" s="3">
        <v>33769</v>
      </c>
      <c r="U245" s="3" t="s">
        <v>270</v>
      </c>
    </row>
    <row r="246" spans="1:21" ht="12" customHeight="1">
      <c r="A246" s="1">
        <v>245</v>
      </c>
      <c r="B246" s="4">
        <v>48</v>
      </c>
      <c r="C246" s="4">
        <f ca="1" t="shared" si="28"/>
        <v>29</v>
      </c>
      <c r="D246" s="1">
        <f ca="1" t="shared" si="29"/>
        <v>1</v>
      </c>
      <c r="E246" s="1" t="str">
        <f ca="1" t="shared" si="30"/>
        <v>Control</v>
      </c>
      <c r="F246" s="7">
        <f ca="1" t="shared" si="31"/>
        <v>7</v>
      </c>
      <c r="G246" s="1">
        <f ca="1" t="shared" si="32"/>
        <v>1</v>
      </c>
      <c r="H246" s="8">
        <f ca="1" t="shared" si="33"/>
        <v>9.963750723498025</v>
      </c>
      <c r="I246" s="8">
        <f ca="1" t="shared" si="34"/>
        <v>10.68964546206644</v>
      </c>
      <c r="J246" s="9">
        <f t="shared" si="27"/>
        <v>33924</v>
      </c>
      <c r="K246" s="10" t="str">
        <f ca="1" t="shared" si="35"/>
        <v>11/16/1992</v>
      </c>
      <c r="L246" s="3">
        <v>245</v>
      </c>
      <c r="M246" s="4">
        <v>26</v>
      </c>
      <c r="N246" s="3">
        <v>1</v>
      </c>
      <c r="O246" s="3" t="s">
        <v>30</v>
      </c>
      <c r="P246" s="3">
        <v>6</v>
      </c>
      <c r="Q246" s="3">
        <v>2</v>
      </c>
      <c r="R246" s="3">
        <v>7.014553169355757</v>
      </c>
      <c r="S246" s="3">
        <v>8.129428365734153</v>
      </c>
      <c r="T246" s="3">
        <v>38472</v>
      </c>
      <c r="U246" s="3" t="s">
        <v>271</v>
      </c>
    </row>
    <row r="247" spans="1:21" ht="12" customHeight="1">
      <c r="A247" s="1">
        <v>246</v>
      </c>
      <c r="B247" s="4">
        <v>44</v>
      </c>
      <c r="C247" s="4">
        <f ca="1" t="shared" si="28"/>
        <v>52</v>
      </c>
      <c r="D247" s="1">
        <f ca="1" t="shared" si="29"/>
        <v>0</v>
      </c>
      <c r="E247" s="1" t="str">
        <f ca="1" t="shared" si="30"/>
        <v>Treatment 2</v>
      </c>
      <c r="F247" s="7">
        <f ca="1" t="shared" si="31"/>
        <v>7</v>
      </c>
      <c r="G247" s="1">
        <f ca="1" t="shared" si="32"/>
        <v>2</v>
      </c>
      <c r="H247" s="8">
        <f ca="1" t="shared" si="33"/>
        <v>7.206430970406744</v>
      </c>
      <c r="I247" s="8">
        <f ca="1" t="shared" si="34"/>
        <v>7.632062883907706</v>
      </c>
      <c r="J247" s="9">
        <f t="shared" si="27"/>
        <v>40130</v>
      </c>
      <c r="K247" s="10" t="str">
        <f ca="1" t="shared" si="35"/>
        <v>11/13/2009</v>
      </c>
      <c r="L247" s="3">
        <v>246</v>
      </c>
      <c r="M247" s="4">
        <v>25</v>
      </c>
      <c r="N247" s="3">
        <v>1</v>
      </c>
      <c r="O247" s="3" t="s">
        <v>28</v>
      </c>
      <c r="P247" s="3">
        <v>7</v>
      </c>
      <c r="Q247" s="3">
        <v>1</v>
      </c>
      <c r="R247" s="3">
        <v>8.932008060526405</v>
      </c>
      <c r="S247" s="3">
        <v>8.434500756598847</v>
      </c>
      <c r="T247" s="3">
        <v>37522</v>
      </c>
      <c r="U247" s="3" t="s">
        <v>272</v>
      </c>
    </row>
    <row r="248" spans="1:21" ht="12" customHeight="1">
      <c r="A248" s="1">
        <v>247</v>
      </c>
      <c r="B248" s="4">
        <v>51</v>
      </c>
      <c r="C248" s="4">
        <f ca="1" t="shared" si="28"/>
        <v>41</v>
      </c>
      <c r="D248" s="1">
        <f ca="1" t="shared" si="29"/>
        <v>0</v>
      </c>
      <c r="E248" s="1" t="str">
        <f ca="1" t="shared" si="30"/>
        <v>Treatment 1</v>
      </c>
      <c r="F248" s="7">
        <f ca="1" t="shared" si="31"/>
        <v>6</v>
      </c>
      <c r="G248" s="1">
        <f ca="1" t="shared" si="32"/>
        <v>1</v>
      </c>
      <c r="H248" s="8">
        <f ca="1" t="shared" si="33"/>
        <v>6.7822233102390825</v>
      </c>
      <c r="I248" s="8">
        <f ca="1" t="shared" si="34"/>
        <v>4.0759343155486</v>
      </c>
      <c r="J248" s="9">
        <f t="shared" si="27"/>
        <v>34790</v>
      </c>
      <c r="K248" s="10" t="str">
        <f ca="1" t="shared" si="35"/>
        <v>4/1/1995</v>
      </c>
      <c r="L248" s="3">
        <v>247</v>
      </c>
      <c r="M248" s="4">
        <v>52</v>
      </c>
      <c r="N248" s="3">
        <v>1</v>
      </c>
      <c r="O248" s="3" t="s">
        <v>28</v>
      </c>
      <c r="P248" s="3">
        <v>5</v>
      </c>
      <c r="Q248" s="3">
        <v>2</v>
      </c>
      <c r="R248" s="3">
        <v>5.638079161818683</v>
      </c>
      <c r="S248" s="3">
        <v>4.852745063688991</v>
      </c>
      <c r="T248" s="3">
        <v>34276</v>
      </c>
      <c r="U248" s="3" t="s">
        <v>273</v>
      </c>
    </row>
    <row r="249" spans="1:21" ht="12" customHeight="1">
      <c r="A249" s="1">
        <v>248</v>
      </c>
      <c r="B249" s="4">
        <v>48</v>
      </c>
      <c r="C249" s="4">
        <f ca="1" t="shared" si="28"/>
        <v>25</v>
      </c>
      <c r="D249" s="1">
        <f ca="1" t="shared" si="29"/>
        <v>1</v>
      </c>
      <c r="E249" s="1" t="str">
        <f ca="1" t="shared" si="30"/>
        <v>Treatment 1</v>
      </c>
      <c r="F249" s="7">
        <f ca="1" t="shared" si="31"/>
        <v>4</v>
      </c>
      <c r="G249" s="1">
        <f ca="1" t="shared" si="32"/>
        <v>2</v>
      </c>
      <c r="H249" s="8">
        <f ca="1" t="shared" si="33"/>
        <v>6.141915105430615</v>
      </c>
      <c r="I249" s="8">
        <f ca="1" t="shared" si="34"/>
        <v>9.132610935470328</v>
      </c>
      <c r="J249" s="9">
        <f t="shared" si="27"/>
        <v>37219</v>
      </c>
      <c r="K249" s="10" t="str">
        <f ca="1" t="shared" si="35"/>
        <v>11/24/2001</v>
      </c>
      <c r="L249" s="3">
        <v>248</v>
      </c>
      <c r="M249" s="4">
        <v>34</v>
      </c>
      <c r="N249" s="3">
        <v>1</v>
      </c>
      <c r="O249" s="3" t="s">
        <v>28</v>
      </c>
      <c r="P249" s="3">
        <v>4</v>
      </c>
      <c r="Q249" s="3">
        <v>2</v>
      </c>
      <c r="R249" s="3">
        <v>7.429475692965168</v>
      </c>
      <c r="S249" s="3">
        <v>9.28706238417713</v>
      </c>
      <c r="T249" s="3">
        <v>40685</v>
      </c>
      <c r="U249" s="3" t="s">
        <v>274</v>
      </c>
    </row>
    <row r="250" spans="1:21" ht="12" customHeight="1">
      <c r="A250" s="1">
        <v>249</v>
      </c>
      <c r="B250" s="4">
        <v>48</v>
      </c>
      <c r="C250" s="4">
        <f ca="1" t="shared" si="28"/>
        <v>43</v>
      </c>
      <c r="D250" s="1">
        <f ca="1" t="shared" si="29"/>
        <v>1</v>
      </c>
      <c r="E250" s="1" t="str">
        <f ca="1" t="shared" si="30"/>
        <v>Treatment 2</v>
      </c>
      <c r="F250" s="7">
        <f ca="1" t="shared" si="31"/>
        <v>4</v>
      </c>
      <c r="G250" s="1">
        <f ca="1" t="shared" si="32"/>
        <v>1</v>
      </c>
      <c r="H250" s="8">
        <f ca="1" t="shared" si="33"/>
        <v>7.643391035463049</v>
      </c>
      <c r="I250" s="8">
        <f ca="1" t="shared" si="34"/>
        <v>6.589357274184396</v>
      </c>
      <c r="J250" s="9">
        <f t="shared" si="27"/>
        <v>39842</v>
      </c>
      <c r="K250" s="10" t="str">
        <f ca="1" t="shared" si="35"/>
        <v>1/29/2009</v>
      </c>
      <c r="L250" s="3">
        <v>249</v>
      </c>
      <c r="M250" s="4">
        <v>37</v>
      </c>
      <c r="N250" s="3">
        <v>1</v>
      </c>
      <c r="O250" s="3" t="s">
        <v>32</v>
      </c>
      <c r="P250" s="3">
        <v>7</v>
      </c>
      <c r="Q250" s="3">
        <v>2</v>
      </c>
      <c r="R250" s="3">
        <v>8.417132667857784</v>
      </c>
      <c r="S250" s="3">
        <v>11.012890991798406</v>
      </c>
      <c r="T250" s="3">
        <v>35888</v>
      </c>
      <c r="U250" s="3" t="s">
        <v>275</v>
      </c>
    </row>
    <row r="251" spans="1:21" ht="12" customHeight="1">
      <c r="A251" s="1">
        <v>250</v>
      </c>
      <c r="B251" s="4">
        <v>45</v>
      </c>
      <c r="C251" s="4">
        <f ca="1" t="shared" si="28"/>
        <v>34</v>
      </c>
      <c r="D251" s="1">
        <f ca="1" t="shared" si="29"/>
        <v>1</v>
      </c>
      <c r="E251" s="1" t="str">
        <f ca="1" t="shared" si="30"/>
        <v>Treatment 1</v>
      </c>
      <c r="F251" s="7">
        <f ca="1" t="shared" si="31"/>
        <v>7</v>
      </c>
      <c r="G251" s="1">
        <f ca="1" t="shared" si="32"/>
        <v>2</v>
      </c>
      <c r="H251" s="8">
        <f ca="1" t="shared" si="33"/>
        <v>6.293029115381276</v>
      </c>
      <c r="I251" s="8">
        <f ca="1" t="shared" si="34"/>
        <v>6.9429478953381585</v>
      </c>
      <c r="J251" s="9">
        <f t="shared" si="27"/>
        <v>34304</v>
      </c>
      <c r="K251" s="10" t="str">
        <f ca="1" t="shared" si="35"/>
        <v>12/1/1993</v>
      </c>
      <c r="L251" s="3">
        <v>250</v>
      </c>
      <c r="M251" s="4">
        <v>43</v>
      </c>
      <c r="N251" s="3">
        <v>0</v>
      </c>
      <c r="O251" s="3" t="s">
        <v>32</v>
      </c>
      <c r="P251" s="3">
        <v>7</v>
      </c>
      <c r="Q251" s="3">
        <v>2</v>
      </c>
      <c r="R251" s="3">
        <v>8.561154866899159</v>
      </c>
      <c r="S251" s="3">
        <v>9.748436321721318</v>
      </c>
      <c r="T251" s="3">
        <v>38256</v>
      </c>
      <c r="U251" s="3" t="s">
        <v>276</v>
      </c>
    </row>
    <row r="252" spans="1:21" ht="12" customHeight="1">
      <c r="A252" s="1">
        <v>251</v>
      </c>
      <c r="B252" s="4">
        <v>33</v>
      </c>
      <c r="C252" s="4">
        <f ca="1" t="shared" si="28"/>
        <v>25</v>
      </c>
      <c r="D252" s="1">
        <f ca="1" t="shared" si="29"/>
        <v>1</v>
      </c>
      <c r="E252" s="1" t="str">
        <f ca="1" t="shared" si="30"/>
        <v>Treatment 2</v>
      </c>
      <c r="F252" s="7">
        <f ca="1" t="shared" si="31"/>
        <v>7</v>
      </c>
      <c r="G252" s="1">
        <f ca="1" t="shared" si="32"/>
        <v>2</v>
      </c>
      <c r="H252" s="8">
        <f ca="1" t="shared" si="33"/>
        <v>9.251406097773584</v>
      </c>
      <c r="I252" s="8">
        <f ca="1" t="shared" si="34"/>
        <v>10.020434689523121</v>
      </c>
      <c r="J252" s="9">
        <f t="shared" si="27"/>
        <v>38974</v>
      </c>
      <c r="K252" s="10" t="str">
        <f ca="1" t="shared" si="35"/>
        <v>9/14/2006</v>
      </c>
      <c r="L252" s="3">
        <v>251</v>
      </c>
      <c r="M252" s="4">
        <v>60</v>
      </c>
      <c r="N252" s="3">
        <v>0</v>
      </c>
      <c r="O252" s="3" t="s">
        <v>30</v>
      </c>
      <c r="P252" s="3">
        <v>3</v>
      </c>
      <c r="Q252" s="3">
        <v>2</v>
      </c>
      <c r="R252" s="3">
        <v>4.660693491836986</v>
      </c>
      <c r="S252" s="3">
        <v>6.940374356828739</v>
      </c>
      <c r="T252" s="3">
        <v>35327</v>
      </c>
      <c r="U252" s="3" t="s">
        <v>277</v>
      </c>
    </row>
    <row r="253" spans="1:21" ht="12" customHeight="1">
      <c r="A253" s="1">
        <v>252</v>
      </c>
      <c r="B253" s="4">
        <v>42</v>
      </c>
      <c r="C253" s="4">
        <f ca="1" t="shared" si="28"/>
        <v>49</v>
      </c>
      <c r="D253" s="1">
        <f ca="1" t="shared" si="29"/>
        <v>0</v>
      </c>
      <c r="E253" s="1" t="str">
        <f ca="1" t="shared" si="30"/>
        <v>Control</v>
      </c>
      <c r="F253" s="7">
        <f ca="1" t="shared" si="31"/>
        <v>4</v>
      </c>
      <c r="G253" s="1">
        <f ca="1" t="shared" si="32"/>
        <v>2</v>
      </c>
      <c r="H253" s="8">
        <f ca="1" t="shared" si="33"/>
        <v>6.8764638743546955</v>
      </c>
      <c r="I253" s="8">
        <f ca="1" t="shared" si="34"/>
        <v>4.608158321026506</v>
      </c>
      <c r="J253" s="9">
        <f t="shared" si="27"/>
        <v>37736</v>
      </c>
      <c r="K253" s="10" t="str">
        <f ca="1" t="shared" si="35"/>
        <v>4/25/2003</v>
      </c>
      <c r="L253" s="3">
        <v>252</v>
      </c>
      <c r="M253" s="4">
        <v>30</v>
      </c>
      <c r="N253" s="3">
        <v>0</v>
      </c>
      <c r="O253" s="3" t="s">
        <v>32</v>
      </c>
      <c r="P253" s="3">
        <v>3</v>
      </c>
      <c r="Q253" s="3">
        <v>1</v>
      </c>
      <c r="R253" s="3">
        <v>7.144089871780506</v>
      </c>
      <c r="S253" s="3">
        <v>8.056207978774786</v>
      </c>
      <c r="T253" s="3">
        <v>34442</v>
      </c>
      <c r="U253" s="3" t="s">
        <v>278</v>
      </c>
    </row>
    <row r="254" spans="1:21" ht="12" customHeight="1">
      <c r="A254" s="1">
        <v>253</v>
      </c>
      <c r="B254" s="4">
        <v>63</v>
      </c>
      <c r="C254" s="4">
        <f ca="1" t="shared" si="28"/>
        <v>49</v>
      </c>
      <c r="D254" s="1">
        <f ca="1" t="shared" si="29"/>
        <v>1</v>
      </c>
      <c r="E254" s="1" t="str">
        <f ca="1" t="shared" si="30"/>
        <v>Treatment 1</v>
      </c>
      <c r="F254" s="7">
        <f ca="1" t="shared" si="31"/>
        <v>4</v>
      </c>
      <c r="G254" s="1">
        <f ca="1" t="shared" si="32"/>
        <v>1</v>
      </c>
      <c r="H254" s="8">
        <f ca="1" t="shared" si="33"/>
        <v>5.273681182729525</v>
      </c>
      <c r="I254" s="8">
        <f ca="1" t="shared" si="34"/>
        <v>3.919581917037272</v>
      </c>
      <c r="J254" s="9">
        <f t="shared" si="27"/>
        <v>36404</v>
      </c>
      <c r="K254" s="10" t="str">
        <f ca="1" t="shared" si="35"/>
        <v>9/1/1999</v>
      </c>
      <c r="L254" s="3">
        <v>253</v>
      </c>
      <c r="M254" s="4">
        <v>40</v>
      </c>
      <c r="N254" s="3">
        <v>1</v>
      </c>
      <c r="O254" s="3" t="s">
        <v>30</v>
      </c>
      <c r="P254" s="3">
        <v>4</v>
      </c>
      <c r="Q254" s="3">
        <v>1</v>
      </c>
      <c r="R254" s="3">
        <v>6.41774561206598</v>
      </c>
      <c r="S254" s="3">
        <v>5.171803762237852</v>
      </c>
      <c r="T254" s="3">
        <v>36042</v>
      </c>
      <c r="U254" s="3" t="s">
        <v>279</v>
      </c>
    </row>
    <row r="255" spans="1:21" ht="12" customHeight="1">
      <c r="A255" s="1">
        <v>254</v>
      </c>
      <c r="B255" s="4">
        <v>47</v>
      </c>
      <c r="C255" s="4">
        <f ca="1" t="shared" si="28"/>
        <v>23</v>
      </c>
      <c r="D255" s="1">
        <f ca="1" t="shared" si="29"/>
        <v>0</v>
      </c>
      <c r="E255" s="1" t="str">
        <f ca="1" t="shared" si="30"/>
        <v>Treatment 1</v>
      </c>
      <c r="F255" s="7">
        <f ca="1" t="shared" si="31"/>
        <v>6</v>
      </c>
      <c r="G255" s="1">
        <f ca="1" t="shared" si="32"/>
        <v>2</v>
      </c>
      <c r="H255" s="8">
        <f ca="1" t="shared" si="33"/>
        <v>7.880838695729372</v>
      </c>
      <c r="I255" s="8">
        <f ca="1" t="shared" si="34"/>
        <v>6.198131209959239</v>
      </c>
      <c r="J255" s="9">
        <f t="shared" si="27"/>
        <v>38317</v>
      </c>
      <c r="K255" s="10" t="str">
        <f ca="1" t="shared" si="35"/>
        <v>11/26/2004</v>
      </c>
      <c r="L255" s="3">
        <v>254</v>
      </c>
      <c r="M255" s="4">
        <v>35</v>
      </c>
      <c r="N255" s="3">
        <v>0</v>
      </c>
      <c r="O255" s="3" t="s">
        <v>32</v>
      </c>
      <c r="P255" s="3">
        <v>6</v>
      </c>
      <c r="Q255" s="3">
        <v>1</v>
      </c>
      <c r="R255" s="3">
        <v>6.408830404694963</v>
      </c>
      <c r="S255" s="3">
        <v>8.19376110591595</v>
      </c>
      <c r="T255" s="3">
        <v>34442</v>
      </c>
      <c r="U255" s="3" t="s">
        <v>278</v>
      </c>
    </row>
    <row r="256" spans="1:21" ht="12" customHeight="1">
      <c r="A256" s="1">
        <v>255</v>
      </c>
      <c r="B256" s="4">
        <v>38</v>
      </c>
      <c r="C256" s="4">
        <f ca="1" t="shared" si="28"/>
        <v>25</v>
      </c>
      <c r="D256" s="1">
        <f ca="1" t="shared" si="29"/>
        <v>0</v>
      </c>
      <c r="E256" s="1" t="str">
        <f ca="1" t="shared" si="30"/>
        <v>Control</v>
      </c>
      <c r="F256" s="7">
        <f ca="1" t="shared" si="31"/>
        <v>4</v>
      </c>
      <c r="G256" s="1">
        <f ca="1" t="shared" si="32"/>
        <v>2</v>
      </c>
      <c r="H256" s="8">
        <f ca="1" t="shared" si="33"/>
        <v>6.7781495194967</v>
      </c>
      <c r="I256" s="8">
        <f ca="1" t="shared" si="34"/>
        <v>5.13734479633623</v>
      </c>
      <c r="J256" s="9">
        <f t="shared" si="27"/>
        <v>40632</v>
      </c>
      <c r="K256" s="10" t="str">
        <f ca="1" t="shared" si="35"/>
        <v>3/30/2011</v>
      </c>
      <c r="L256" s="3">
        <v>255</v>
      </c>
      <c r="M256" s="4">
        <v>59</v>
      </c>
      <c r="N256" s="3">
        <v>0</v>
      </c>
      <c r="O256" s="3" t="s">
        <v>32</v>
      </c>
      <c r="P256" s="3">
        <v>3</v>
      </c>
      <c r="Q256" s="3">
        <v>2</v>
      </c>
      <c r="R256" s="3">
        <v>4.585450451128048</v>
      </c>
      <c r="S256" s="3">
        <v>6.2763180975253166</v>
      </c>
      <c r="T256" s="3">
        <v>34004</v>
      </c>
      <c r="U256" s="3" t="s">
        <v>280</v>
      </c>
    </row>
    <row r="257" spans="1:21" ht="12" customHeight="1">
      <c r="A257" s="1">
        <v>256</v>
      </c>
      <c r="B257" s="4">
        <v>44</v>
      </c>
      <c r="C257" s="4">
        <f ca="1" t="shared" si="28"/>
        <v>34</v>
      </c>
      <c r="D257" s="1">
        <f ca="1" t="shared" si="29"/>
        <v>1</v>
      </c>
      <c r="E257" s="1" t="str">
        <f ca="1" t="shared" si="30"/>
        <v>Treatment 1</v>
      </c>
      <c r="F257" s="7">
        <f ca="1" t="shared" si="31"/>
        <v>5</v>
      </c>
      <c r="G257" s="1">
        <f ca="1" t="shared" si="32"/>
        <v>2</v>
      </c>
      <c r="H257" s="8">
        <f ca="1" t="shared" si="33"/>
        <v>4.2075417355326925</v>
      </c>
      <c r="I257" s="8">
        <f ca="1" t="shared" si="34"/>
        <v>1.4999541888171413</v>
      </c>
      <c r="J257" s="9">
        <f t="shared" si="27"/>
        <v>40035</v>
      </c>
      <c r="K257" s="10" t="str">
        <f ca="1" t="shared" si="35"/>
        <v>8/10/2009</v>
      </c>
      <c r="L257" s="3">
        <v>256</v>
      </c>
      <c r="M257" s="4">
        <v>25</v>
      </c>
      <c r="N257" s="3">
        <v>1</v>
      </c>
      <c r="O257" s="3" t="s">
        <v>30</v>
      </c>
      <c r="P257" s="3">
        <v>7</v>
      </c>
      <c r="Q257" s="3">
        <v>1</v>
      </c>
      <c r="R257" s="3">
        <v>8.73388522292885</v>
      </c>
      <c r="S257" s="3">
        <v>12.497322897348315</v>
      </c>
      <c r="T257" s="3">
        <v>40009</v>
      </c>
      <c r="U257" s="3" t="s">
        <v>281</v>
      </c>
    </row>
    <row r="258" spans="1:21" ht="12" customHeight="1">
      <c r="A258" s="1">
        <v>257</v>
      </c>
      <c r="B258" s="4">
        <v>67</v>
      </c>
      <c r="C258" s="4">
        <f ca="1" t="shared" si="28"/>
        <v>46</v>
      </c>
      <c r="D258" s="1">
        <f ca="1" t="shared" si="29"/>
        <v>0</v>
      </c>
      <c r="E258" s="1" t="str">
        <f ca="1" t="shared" si="30"/>
        <v>Treatment 1</v>
      </c>
      <c r="F258" s="7">
        <f ca="1" t="shared" si="31"/>
        <v>5</v>
      </c>
      <c r="G258" s="1">
        <f ca="1" t="shared" si="32"/>
        <v>2</v>
      </c>
      <c r="H258" s="8">
        <f ca="1" t="shared" si="33"/>
        <v>8.115693779248371</v>
      </c>
      <c r="I258" s="8">
        <f ca="1" t="shared" si="34"/>
        <v>8.915214760677431</v>
      </c>
      <c r="J258" s="9">
        <f aca="true" t="shared" si="36" ref="J258:J321">K258*1</f>
        <v>40190</v>
      </c>
      <c r="K258" s="10" t="str">
        <f ca="1" t="shared" si="35"/>
        <v>1/12/2010</v>
      </c>
      <c r="L258" s="3">
        <v>257</v>
      </c>
      <c r="M258" s="4">
        <v>43</v>
      </c>
      <c r="N258" s="3">
        <v>0</v>
      </c>
      <c r="O258" s="3" t="s">
        <v>32</v>
      </c>
      <c r="P258" s="3">
        <v>2</v>
      </c>
      <c r="Q258" s="3">
        <v>2</v>
      </c>
      <c r="R258" s="3">
        <v>2.7545723775223054</v>
      </c>
      <c r="S258" s="3">
        <v>3.041536742722376</v>
      </c>
      <c r="T258" s="3">
        <v>40309</v>
      </c>
      <c r="U258" s="3" t="s">
        <v>282</v>
      </c>
    </row>
    <row r="259" spans="1:21" ht="12" customHeight="1">
      <c r="A259" s="1">
        <v>258</v>
      </c>
      <c r="B259" s="4">
        <v>47</v>
      </c>
      <c r="C259" s="4">
        <f aca="true" ca="1" t="shared" si="37" ref="C259:C322">TRUNC(18+H259*RAND()*2+(10-H259)*RAND()*8)</f>
        <v>40</v>
      </c>
      <c r="D259" s="1">
        <f aca="true" ca="1" t="shared" si="38" ref="D259:D322">(RAND()&gt;0.5)*1</f>
        <v>1</v>
      </c>
      <c r="E259" s="1" t="str">
        <f aca="true" ca="1" t="shared" si="39" ref="E259:E322">IF(RAND()&gt;0.6,"Control",IF(RAND()&gt;0.3,"Treatment 1","Treatment 2"))</f>
        <v>Treatment 1</v>
      </c>
      <c r="F259" s="7">
        <f aca="true" ca="1" t="shared" si="40" ref="F259:F322">MIN(MAX(TRUNC(RAND()*7+B259/30),1),7)</f>
        <v>7</v>
      </c>
      <c r="G259" s="1">
        <f aca="true" ca="1" t="shared" si="41" ref="G259:G322">IF(RAND()&gt;0.5,1,2)</f>
        <v>1</v>
      </c>
      <c r="H259" s="8">
        <f aca="true" ca="1" t="shared" si="42" ref="H259:H322">(RAND()*7+F259+1)/15*10</f>
        <v>7.272480683409437</v>
      </c>
      <c r="I259" s="8">
        <f aca="true" ca="1" t="shared" si="43" ref="I259:I322">IF(E259="Control",H259+(RAND()*6-4),IF(E259="Treatment 1",H259+(RAND()*6-3),H259+(RAND()*6-2)))</f>
        <v>10.129596798264908</v>
      </c>
      <c r="J259" s="9">
        <f t="shared" si="36"/>
        <v>39999</v>
      </c>
      <c r="K259" s="10" t="str">
        <f aca="true" ca="1" t="shared" si="44" ref="K259:K322">CONCATENATE(TRUNC(RAND()*12,0)+1,"/",TRUNC(RAND()*30,0)+1,"/",TRUNC(RAND()*20,0)+1992)</f>
        <v>7/5/2009</v>
      </c>
      <c r="L259" s="3">
        <v>258</v>
      </c>
      <c r="M259" s="4">
        <v>22</v>
      </c>
      <c r="N259" s="3">
        <v>1</v>
      </c>
      <c r="O259" s="3" t="s">
        <v>30</v>
      </c>
      <c r="P259" s="3">
        <v>2</v>
      </c>
      <c r="Q259" s="3">
        <v>2</v>
      </c>
      <c r="R259" s="3">
        <v>6.222094243275454</v>
      </c>
      <c r="S259" s="3">
        <v>5.756958926241402</v>
      </c>
      <c r="T259" s="3">
        <v>40470</v>
      </c>
      <c r="U259" s="3" t="s">
        <v>283</v>
      </c>
    </row>
    <row r="260" spans="1:21" ht="12" customHeight="1">
      <c r="A260" s="1">
        <v>259</v>
      </c>
      <c r="B260" s="4">
        <v>52</v>
      </c>
      <c r="C260" s="4">
        <f ca="1" t="shared" si="37"/>
        <v>20</v>
      </c>
      <c r="D260" s="1">
        <f ca="1" t="shared" si="38"/>
        <v>0</v>
      </c>
      <c r="E260" s="1" t="str">
        <f ca="1" t="shared" si="39"/>
        <v>Control</v>
      </c>
      <c r="F260" s="7">
        <f ca="1" t="shared" si="40"/>
        <v>4</v>
      </c>
      <c r="G260" s="1">
        <f ca="1" t="shared" si="41"/>
        <v>1</v>
      </c>
      <c r="H260" s="8">
        <f ca="1" t="shared" si="42"/>
        <v>4.154857895425005</v>
      </c>
      <c r="I260" s="8">
        <f ca="1" t="shared" si="43"/>
        <v>2.6274960658022954</v>
      </c>
      <c r="J260" s="9">
        <f t="shared" si="36"/>
        <v>40261</v>
      </c>
      <c r="K260" s="10" t="str">
        <f ca="1" t="shared" si="44"/>
        <v>3/24/2010</v>
      </c>
      <c r="L260" s="3">
        <v>259</v>
      </c>
      <c r="M260" s="4">
        <v>26</v>
      </c>
      <c r="N260" s="3">
        <v>1</v>
      </c>
      <c r="O260" s="3" t="s">
        <v>30</v>
      </c>
      <c r="P260" s="3">
        <v>7</v>
      </c>
      <c r="Q260" s="3">
        <v>2</v>
      </c>
      <c r="R260" s="3">
        <v>9.277700132241337</v>
      </c>
      <c r="S260" s="3">
        <v>9.22191909152804</v>
      </c>
      <c r="T260" s="3">
        <v>36626</v>
      </c>
      <c r="U260" s="3" t="s">
        <v>284</v>
      </c>
    </row>
    <row r="261" spans="1:21" ht="12" customHeight="1">
      <c r="A261" s="1">
        <v>260</v>
      </c>
      <c r="B261" s="4">
        <v>26</v>
      </c>
      <c r="C261" s="4">
        <f ca="1" t="shared" si="37"/>
        <v>51</v>
      </c>
      <c r="D261" s="1">
        <f ca="1" t="shared" si="38"/>
        <v>1</v>
      </c>
      <c r="E261" s="1" t="str">
        <f ca="1" t="shared" si="39"/>
        <v>Treatment 2</v>
      </c>
      <c r="F261" s="7">
        <f ca="1" t="shared" si="40"/>
        <v>3</v>
      </c>
      <c r="G261" s="1">
        <f ca="1" t="shared" si="41"/>
        <v>2</v>
      </c>
      <c r="H261" s="8">
        <f ca="1" t="shared" si="42"/>
        <v>4.592617796014407</v>
      </c>
      <c r="I261" s="8">
        <f ca="1" t="shared" si="43"/>
        <v>7.645382878074592</v>
      </c>
      <c r="J261" s="9">
        <f t="shared" si="36"/>
        <v>36460</v>
      </c>
      <c r="K261" s="10" t="str">
        <f ca="1" t="shared" si="44"/>
        <v>10/27/1999</v>
      </c>
      <c r="L261" s="3">
        <v>260</v>
      </c>
      <c r="M261" s="4">
        <v>29</v>
      </c>
      <c r="N261" s="3">
        <v>1</v>
      </c>
      <c r="O261" s="3" t="s">
        <v>30</v>
      </c>
      <c r="P261" s="3">
        <v>4</v>
      </c>
      <c r="Q261" s="3">
        <v>1</v>
      </c>
      <c r="R261" s="3">
        <v>7.464579548203051</v>
      </c>
      <c r="S261" s="3">
        <v>11.08153555556082</v>
      </c>
      <c r="T261" s="3">
        <v>38033</v>
      </c>
      <c r="U261" s="3" t="s">
        <v>285</v>
      </c>
    </row>
    <row r="262" spans="1:21" ht="12" customHeight="1">
      <c r="A262" s="1">
        <v>261</v>
      </c>
      <c r="B262" s="4">
        <v>50</v>
      </c>
      <c r="C262" s="4">
        <f ca="1" t="shared" si="37"/>
        <v>27</v>
      </c>
      <c r="D262" s="1">
        <f ca="1" t="shared" si="38"/>
        <v>1</v>
      </c>
      <c r="E262" s="1" t="str">
        <f ca="1" t="shared" si="39"/>
        <v>Treatment 1</v>
      </c>
      <c r="F262" s="7">
        <f ca="1" t="shared" si="40"/>
        <v>7</v>
      </c>
      <c r="G262" s="1">
        <f ca="1" t="shared" si="41"/>
        <v>2</v>
      </c>
      <c r="H262" s="8">
        <f ca="1" t="shared" si="42"/>
        <v>7.079096761841259</v>
      </c>
      <c r="I262" s="8">
        <f ca="1" t="shared" si="43"/>
        <v>7.488802980700017</v>
      </c>
      <c r="J262" s="9">
        <f t="shared" si="36"/>
        <v>33878</v>
      </c>
      <c r="K262" s="10" t="str">
        <f ca="1" t="shared" si="44"/>
        <v>10/1/1992</v>
      </c>
      <c r="L262" s="3">
        <v>261</v>
      </c>
      <c r="M262" s="4">
        <v>999</v>
      </c>
      <c r="N262" s="3">
        <v>0</v>
      </c>
      <c r="O262" s="3" t="s">
        <v>32</v>
      </c>
      <c r="P262" s="3">
        <v>4</v>
      </c>
      <c r="Q262" s="3">
        <v>1</v>
      </c>
      <c r="R262" s="3">
        <v>7.916199367781439</v>
      </c>
      <c r="S262" s="3">
        <v>9.024429449668077</v>
      </c>
      <c r="T262" s="3">
        <v>37682</v>
      </c>
      <c r="U262" s="3" t="s">
        <v>286</v>
      </c>
    </row>
    <row r="263" spans="1:21" ht="12" customHeight="1">
      <c r="A263" s="1">
        <v>262</v>
      </c>
      <c r="B263" s="4">
        <v>47</v>
      </c>
      <c r="C263" s="4">
        <f ca="1" t="shared" si="37"/>
        <v>31</v>
      </c>
      <c r="D263" s="1">
        <f ca="1" t="shared" si="38"/>
        <v>1</v>
      </c>
      <c r="E263" s="1" t="str">
        <f ca="1" t="shared" si="39"/>
        <v>Treatment 1</v>
      </c>
      <c r="F263" s="7">
        <f ca="1" t="shared" si="40"/>
        <v>7</v>
      </c>
      <c r="G263" s="1">
        <f ca="1" t="shared" si="41"/>
        <v>2</v>
      </c>
      <c r="H263" s="8">
        <f ca="1" t="shared" si="42"/>
        <v>5.7117392522277175</v>
      </c>
      <c r="I263" s="8">
        <f ca="1" t="shared" si="43"/>
        <v>8.148166010131229</v>
      </c>
      <c r="J263" s="9">
        <f t="shared" si="36"/>
        <v>38699</v>
      </c>
      <c r="K263" s="10" t="str">
        <f ca="1" t="shared" si="44"/>
        <v>12/13/2005</v>
      </c>
      <c r="L263" s="3">
        <v>262</v>
      </c>
      <c r="M263" s="4">
        <v>28</v>
      </c>
      <c r="N263" s="3">
        <v>1</v>
      </c>
      <c r="O263" s="3" t="s">
        <v>28</v>
      </c>
      <c r="P263" s="3">
        <v>7</v>
      </c>
      <c r="Q263" s="3">
        <v>1</v>
      </c>
      <c r="R263" s="3">
        <v>9.040133492057343</v>
      </c>
      <c r="S263" s="3">
        <v>9.495596019958093</v>
      </c>
      <c r="T263" s="3">
        <v>38016</v>
      </c>
      <c r="U263" s="3" t="s">
        <v>287</v>
      </c>
    </row>
    <row r="264" spans="1:21" ht="12" customHeight="1">
      <c r="A264" s="1">
        <v>263</v>
      </c>
      <c r="B264" s="4">
        <v>45</v>
      </c>
      <c r="C264" s="4">
        <f ca="1" t="shared" si="37"/>
        <v>57</v>
      </c>
      <c r="D264" s="1">
        <f ca="1" t="shared" si="38"/>
        <v>1</v>
      </c>
      <c r="E264" s="1" t="str">
        <f ca="1" t="shared" si="39"/>
        <v>Treatment 1</v>
      </c>
      <c r="F264" s="7">
        <f ca="1" t="shared" si="40"/>
        <v>2</v>
      </c>
      <c r="G264" s="1">
        <f ca="1" t="shared" si="41"/>
        <v>2</v>
      </c>
      <c r="H264" s="8">
        <f ca="1" t="shared" si="42"/>
        <v>3.991694425408305</v>
      </c>
      <c r="I264" s="8">
        <f ca="1" t="shared" si="43"/>
        <v>4.600523573634782</v>
      </c>
      <c r="J264" s="9">
        <f t="shared" si="36"/>
        <v>36574</v>
      </c>
      <c r="K264" s="10" t="str">
        <f ca="1" t="shared" si="44"/>
        <v>2/18/2000</v>
      </c>
      <c r="L264" s="3">
        <v>263</v>
      </c>
      <c r="M264" s="4">
        <v>55</v>
      </c>
      <c r="N264" s="3">
        <v>0</v>
      </c>
      <c r="O264" s="3" t="s">
        <v>32</v>
      </c>
      <c r="P264" s="3">
        <v>4</v>
      </c>
      <c r="Q264" s="3">
        <v>2</v>
      </c>
      <c r="R264" s="3">
        <v>4.491359581920044</v>
      </c>
      <c r="S264" s="3">
        <v>3.213323002676245</v>
      </c>
      <c r="T264" s="3">
        <v>40627</v>
      </c>
      <c r="U264" s="3" t="s">
        <v>288</v>
      </c>
    </row>
    <row r="265" spans="1:21" ht="12" customHeight="1">
      <c r="A265" s="1">
        <v>264</v>
      </c>
      <c r="B265" s="4">
        <v>49</v>
      </c>
      <c r="C265" s="4">
        <f ca="1" t="shared" si="37"/>
        <v>20</v>
      </c>
      <c r="D265" s="1">
        <f ca="1" t="shared" si="38"/>
        <v>1</v>
      </c>
      <c r="E265" s="1" t="str">
        <f ca="1" t="shared" si="39"/>
        <v>Treatment 1</v>
      </c>
      <c r="F265" s="7">
        <f ca="1" t="shared" si="40"/>
        <v>6</v>
      </c>
      <c r="G265" s="1">
        <f ca="1" t="shared" si="41"/>
        <v>2</v>
      </c>
      <c r="H265" s="8">
        <f ca="1" t="shared" si="42"/>
        <v>8.524715729513424</v>
      </c>
      <c r="I265" s="8">
        <f ca="1" t="shared" si="43"/>
        <v>9.544414236215296</v>
      </c>
      <c r="J265" s="9">
        <f t="shared" si="36"/>
        <v>39510</v>
      </c>
      <c r="K265" s="10" t="str">
        <f ca="1" t="shared" si="44"/>
        <v>3/3/2008</v>
      </c>
      <c r="L265" s="3">
        <v>264</v>
      </c>
      <c r="M265" s="4">
        <v>41</v>
      </c>
      <c r="N265" s="3">
        <v>1</v>
      </c>
      <c r="O265" s="3" t="s">
        <v>32</v>
      </c>
      <c r="P265" s="3">
        <v>6</v>
      </c>
      <c r="Q265" s="3">
        <v>1</v>
      </c>
      <c r="R265" s="3">
        <v>6.829763518207751</v>
      </c>
      <c r="S265" s="3">
        <v>5.228326770909518</v>
      </c>
      <c r="T265" s="3">
        <v>36121</v>
      </c>
      <c r="U265" s="3" t="s">
        <v>37</v>
      </c>
    </row>
    <row r="266" spans="1:21" ht="12" customHeight="1">
      <c r="A266" s="1">
        <v>265</v>
      </c>
      <c r="B266" s="4">
        <v>52</v>
      </c>
      <c r="C266" s="4">
        <f ca="1" t="shared" si="37"/>
        <v>42</v>
      </c>
      <c r="D266" s="1">
        <f ca="1" t="shared" si="38"/>
        <v>1</v>
      </c>
      <c r="E266" s="1" t="str">
        <f ca="1" t="shared" si="39"/>
        <v>Control</v>
      </c>
      <c r="F266" s="7">
        <f ca="1" t="shared" si="40"/>
        <v>4</v>
      </c>
      <c r="G266" s="1">
        <f ca="1" t="shared" si="41"/>
        <v>2</v>
      </c>
      <c r="H266" s="8">
        <f ca="1" t="shared" si="42"/>
        <v>4.455105137129623</v>
      </c>
      <c r="I266" s="8">
        <f ca="1" t="shared" si="43"/>
        <v>5.283285678272774</v>
      </c>
      <c r="J266" s="9">
        <f t="shared" si="36"/>
        <v>39430</v>
      </c>
      <c r="K266" s="10" t="str">
        <f ca="1" t="shared" si="44"/>
        <v>12/14/2007</v>
      </c>
      <c r="L266" s="3">
        <v>265</v>
      </c>
      <c r="M266" s="4">
        <v>75</v>
      </c>
      <c r="N266" s="3">
        <v>0</v>
      </c>
      <c r="O266" s="3" t="s">
        <v>32</v>
      </c>
      <c r="P266" s="3">
        <v>2</v>
      </c>
      <c r="Q266" s="3">
        <v>2</v>
      </c>
      <c r="R266" s="3">
        <v>2.296154643354943</v>
      </c>
      <c r="S266" s="3">
        <v>5.49447151906029</v>
      </c>
      <c r="T266" s="3">
        <v>34895</v>
      </c>
      <c r="U266" s="3" t="s">
        <v>289</v>
      </c>
    </row>
    <row r="267" spans="1:21" ht="12" customHeight="1">
      <c r="A267" s="1">
        <v>266</v>
      </c>
      <c r="B267" s="4">
        <v>54</v>
      </c>
      <c r="C267" s="4">
        <f ca="1" t="shared" si="37"/>
        <v>46</v>
      </c>
      <c r="D267" s="1">
        <f ca="1" t="shared" si="38"/>
        <v>1</v>
      </c>
      <c r="E267" s="1" t="str">
        <f ca="1" t="shared" si="39"/>
        <v>Control</v>
      </c>
      <c r="F267" s="7">
        <f ca="1" t="shared" si="40"/>
        <v>3</v>
      </c>
      <c r="G267" s="1">
        <f ca="1" t="shared" si="41"/>
        <v>1</v>
      </c>
      <c r="H267" s="8">
        <f ca="1" t="shared" si="42"/>
        <v>4.69466338057504</v>
      </c>
      <c r="I267" s="8">
        <f ca="1" t="shared" si="43"/>
        <v>5.137155200206134</v>
      </c>
      <c r="J267" s="9">
        <f t="shared" si="36"/>
        <v>34397</v>
      </c>
      <c r="K267" s="10" t="str">
        <f ca="1" t="shared" si="44"/>
        <v>3/4/1994</v>
      </c>
      <c r="L267" s="3">
        <v>266</v>
      </c>
      <c r="M267" s="4">
        <v>59</v>
      </c>
      <c r="N267" s="3">
        <v>1</v>
      </c>
      <c r="O267" s="3" t="s">
        <v>28</v>
      </c>
      <c r="P267" s="3">
        <v>1</v>
      </c>
      <c r="Q267" s="3">
        <v>2</v>
      </c>
      <c r="R267" s="3">
        <v>4.16534572131153</v>
      </c>
      <c r="S267" s="3">
        <v>3.499697871741727</v>
      </c>
      <c r="T267" s="3">
        <v>37995</v>
      </c>
      <c r="U267" s="3" t="s">
        <v>290</v>
      </c>
    </row>
    <row r="268" spans="1:21" ht="12" customHeight="1">
      <c r="A268" s="1">
        <v>267</v>
      </c>
      <c r="B268" s="4">
        <v>46</v>
      </c>
      <c r="C268" s="4">
        <f ca="1" t="shared" si="37"/>
        <v>43</v>
      </c>
      <c r="D268" s="1">
        <f ca="1" t="shared" si="38"/>
        <v>1</v>
      </c>
      <c r="E268" s="1" t="str">
        <f ca="1" t="shared" si="39"/>
        <v>Control</v>
      </c>
      <c r="F268" s="7">
        <f ca="1" t="shared" si="40"/>
        <v>7</v>
      </c>
      <c r="G268" s="1">
        <f ca="1" t="shared" si="41"/>
        <v>2</v>
      </c>
      <c r="H268" s="8">
        <f ca="1" t="shared" si="42"/>
        <v>7.780200365307131</v>
      </c>
      <c r="I268" s="8">
        <f ca="1" t="shared" si="43"/>
        <v>9.011783611480109</v>
      </c>
      <c r="J268" s="9">
        <f t="shared" si="36"/>
        <v>35173</v>
      </c>
      <c r="K268" s="10" t="str">
        <f ca="1" t="shared" si="44"/>
        <v>4/18/1996</v>
      </c>
      <c r="L268" s="3">
        <v>267</v>
      </c>
      <c r="M268" s="4">
        <v>43</v>
      </c>
      <c r="N268" s="3">
        <v>0</v>
      </c>
      <c r="O268" s="3" t="s">
        <v>28</v>
      </c>
      <c r="P268" s="3">
        <v>1</v>
      </c>
      <c r="Q268" s="3">
        <v>1</v>
      </c>
      <c r="R268" s="3">
        <v>1.7773881427233555</v>
      </c>
      <c r="S268" s="3">
        <v>1.7727848207111436</v>
      </c>
      <c r="T268" s="3">
        <v>38356</v>
      </c>
      <c r="U268" s="3" t="s">
        <v>291</v>
      </c>
    </row>
    <row r="269" spans="1:21" ht="12" customHeight="1">
      <c r="A269" s="1">
        <v>268</v>
      </c>
      <c r="B269" s="4">
        <v>39</v>
      </c>
      <c r="C269" s="4">
        <f ca="1" t="shared" si="37"/>
        <v>36</v>
      </c>
      <c r="D269" s="1">
        <f ca="1" t="shared" si="38"/>
        <v>0</v>
      </c>
      <c r="E269" s="1" t="str">
        <f ca="1" t="shared" si="39"/>
        <v>Treatment 2</v>
      </c>
      <c r="F269" s="7">
        <f ca="1" t="shared" si="40"/>
        <v>4</v>
      </c>
      <c r="G269" s="1">
        <f ca="1" t="shared" si="41"/>
        <v>1</v>
      </c>
      <c r="H269" s="8">
        <f ca="1" t="shared" si="42"/>
        <v>6.04872319369632</v>
      </c>
      <c r="I269" s="8">
        <f ca="1" t="shared" si="43"/>
        <v>5.674422345322176</v>
      </c>
      <c r="J269" s="9">
        <f t="shared" si="36"/>
        <v>38240</v>
      </c>
      <c r="K269" s="10" t="str">
        <f ca="1" t="shared" si="44"/>
        <v>9/10/2004</v>
      </c>
      <c r="L269" s="3">
        <v>268</v>
      </c>
      <c r="M269" s="4">
        <v>31</v>
      </c>
      <c r="N269" s="3">
        <v>1</v>
      </c>
      <c r="O269" s="3" t="s">
        <v>32</v>
      </c>
      <c r="P269" s="3">
        <v>2</v>
      </c>
      <c r="Q269" s="3">
        <v>2</v>
      </c>
      <c r="R269" s="3">
        <v>5.1102295480446465</v>
      </c>
      <c r="S269" s="3">
        <v>4.728158020898265</v>
      </c>
      <c r="T269" s="3">
        <v>34392</v>
      </c>
      <c r="U269" s="3" t="s">
        <v>292</v>
      </c>
    </row>
    <row r="270" spans="1:21" ht="12" customHeight="1">
      <c r="A270" s="1">
        <v>269</v>
      </c>
      <c r="B270" s="4">
        <v>52</v>
      </c>
      <c r="C270" s="4">
        <f ca="1" t="shared" si="37"/>
        <v>22</v>
      </c>
      <c r="D270" s="1">
        <f ca="1" t="shared" si="38"/>
        <v>0</v>
      </c>
      <c r="E270" s="1" t="str">
        <f ca="1" t="shared" si="39"/>
        <v>Treatment 1</v>
      </c>
      <c r="F270" s="7">
        <f ca="1" t="shared" si="40"/>
        <v>7</v>
      </c>
      <c r="G270" s="1">
        <f ca="1" t="shared" si="41"/>
        <v>1</v>
      </c>
      <c r="H270" s="8">
        <f ca="1" t="shared" si="42"/>
        <v>9.116945757077659</v>
      </c>
      <c r="I270" s="8">
        <f ca="1" t="shared" si="43"/>
        <v>9.559429424452293</v>
      </c>
      <c r="J270" s="9">
        <f t="shared" si="36"/>
        <v>35517</v>
      </c>
      <c r="K270" s="10" t="str">
        <f ca="1" t="shared" si="44"/>
        <v>3/28/1997</v>
      </c>
      <c r="L270" s="3">
        <v>269</v>
      </c>
      <c r="M270" s="4">
        <v>28</v>
      </c>
      <c r="N270" s="3">
        <v>0</v>
      </c>
      <c r="O270" s="3" t="s">
        <v>30</v>
      </c>
      <c r="P270" s="3">
        <v>6</v>
      </c>
      <c r="Q270" s="3">
        <v>2</v>
      </c>
      <c r="R270" s="3">
        <v>8.05692253817871</v>
      </c>
      <c r="S270" s="3">
        <v>6.971260008277753</v>
      </c>
      <c r="T270" s="3">
        <v>39748</v>
      </c>
      <c r="U270" s="3" t="s">
        <v>293</v>
      </c>
    </row>
    <row r="271" spans="1:21" ht="12" customHeight="1">
      <c r="A271" s="1">
        <v>270</v>
      </c>
      <c r="B271" s="4">
        <v>61</v>
      </c>
      <c r="C271" s="4">
        <f ca="1" t="shared" si="37"/>
        <v>47</v>
      </c>
      <c r="D271" s="1">
        <f ca="1" t="shared" si="38"/>
        <v>1</v>
      </c>
      <c r="E271" s="1" t="str">
        <f ca="1" t="shared" si="39"/>
        <v>Treatment 1</v>
      </c>
      <c r="F271" s="7">
        <f ca="1" t="shared" si="40"/>
        <v>2</v>
      </c>
      <c r="G271" s="1">
        <f ca="1" t="shared" si="41"/>
        <v>2</v>
      </c>
      <c r="H271" s="8">
        <f ca="1" t="shared" si="42"/>
        <v>2.418838980598465</v>
      </c>
      <c r="I271" s="8">
        <f ca="1" t="shared" si="43"/>
        <v>0.37552574125703186</v>
      </c>
      <c r="J271" s="9">
        <f t="shared" si="36"/>
        <v>39874</v>
      </c>
      <c r="K271" s="10" t="str">
        <f ca="1" t="shared" si="44"/>
        <v>3/2/2009</v>
      </c>
      <c r="L271" s="3">
        <v>270</v>
      </c>
      <c r="M271" s="4">
        <v>69</v>
      </c>
      <c r="N271" s="3">
        <v>1</v>
      </c>
      <c r="O271" s="3" t="s">
        <v>28</v>
      </c>
      <c r="P271" s="3">
        <v>2</v>
      </c>
      <c r="Q271" s="3">
        <v>1</v>
      </c>
      <c r="R271" s="3">
        <v>3.6262694396157475</v>
      </c>
      <c r="S271" s="3">
        <v>4.805657629679718</v>
      </c>
      <c r="T271" s="3">
        <v>37419</v>
      </c>
      <c r="U271" s="3" t="s">
        <v>294</v>
      </c>
    </row>
    <row r="272" spans="1:21" ht="12" customHeight="1">
      <c r="A272" s="1">
        <v>271</v>
      </c>
      <c r="B272" s="4">
        <v>37</v>
      </c>
      <c r="C272" s="4">
        <f ca="1" t="shared" si="37"/>
        <v>50</v>
      </c>
      <c r="D272" s="1">
        <f ca="1" t="shared" si="38"/>
        <v>1</v>
      </c>
      <c r="E272" s="1" t="str">
        <f ca="1" t="shared" si="39"/>
        <v>Treatment 1</v>
      </c>
      <c r="F272" s="7">
        <f ca="1" t="shared" si="40"/>
        <v>1</v>
      </c>
      <c r="G272" s="1">
        <f ca="1" t="shared" si="41"/>
        <v>2</v>
      </c>
      <c r="H272" s="8">
        <f ca="1" t="shared" si="42"/>
        <v>2.036689482558029</v>
      </c>
      <c r="I272" s="8">
        <f ca="1" t="shared" si="43"/>
        <v>1.5979726988494924</v>
      </c>
      <c r="J272" s="9">
        <f t="shared" si="36"/>
        <v>38529</v>
      </c>
      <c r="K272" s="10" t="str">
        <f ca="1" t="shared" si="44"/>
        <v>6/26/2005</v>
      </c>
      <c r="L272" s="3">
        <v>271</v>
      </c>
      <c r="M272" s="4">
        <v>33</v>
      </c>
      <c r="N272" s="3">
        <v>1</v>
      </c>
      <c r="O272" s="3" t="s">
        <v>30</v>
      </c>
      <c r="P272" s="3">
        <v>3</v>
      </c>
      <c r="Q272" s="3">
        <v>1</v>
      </c>
      <c r="R272" s="3">
        <v>3.240345962665315</v>
      </c>
      <c r="S272" s="3">
        <v>6.796429043383356</v>
      </c>
      <c r="T272" s="3">
        <v>39680</v>
      </c>
      <c r="U272" s="3" t="s">
        <v>295</v>
      </c>
    </row>
    <row r="273" spans="1:21" ht="12" customHeight="1">
      <c r="A273" s="1">
        <v>272</v>
      </c>
      <c r="B273" s="4">
        <v>55</v>
      </c>
      <c r="C273" s="4">
        <f ca="1" t="shared" si="37"/>
        <v>36</v>
      </c>
      <c r="D273" s="1">
        <f ca="1" t="shared" si="38"/>
        <v>0</v>
      </c>
      <c r="E273" s="1" t="str">
        <f ca="1" t="shared" si="39"/>
        <v>Treatment 2</v>
      </c>
      <c r="F273" s="7">
        <f ca="1" t="shared" si="40"/>
        <v>5</v>
      </c>
      <c r="G273" s="1">
        <f ca="1" t="shared" si="41"/>
        <v>2</v>
      </c>
      <c r="H273" s="8">
        <f ca="1" t="shared" si="42"/>
        <v>5.264377822271547</v>
      </c>
      <c r="I273" s="8">
        <f ca="1" t="shared" si="43"/>
        <v>6.993466113436312</v>
      </c>
      <c r="J273" s="9">
        <f t="shared" si="36"/>
        <v>37169</v>
      </c>
      <c r="K273" s="10" t="str">
        <f ca="1" t="shared" si="44"/>
        <v>10/5/2001</v>
      </c>
      <c r="L273" s="3">
        <v>272</v>
      </c>
      <c r="M273" s="4">
        <v>42</v>
      </c>
      <c r="N273" s="3">
        <v>1</v>
      </c>
      <c r="O273" s="3" t="s">
        <v>30</v>
      </c>
      <c r="P273" s="3">
        <v>7</v>
      </c>
      <c r="Q273" s="3">
        <v>2</v>
      </c>
      <c r="R273" s="3">
        <v>7.522635232916997</v>
      </c>
      <c r="S273" s="3">
        <v>11.502543607125482</v>
      </c>
      <c r="T273" s="3">
        <v>33610</v>
      </c>
      <c r="U273" s="3" t="s">
        <v>296</v>
      </c>
    </row>
    <row r="274" spans="1:21" ht="12" customHeight="1">
      <c r="A274" s="1">
        <v>273</v>
      </c>
      <c r="B274" s="4">
        <v>43</v>
      </c>
      <c r="C274" s="4">
        <f ca="1" t="shared" si="37"/>
        <v>33</v>
      </c>
      <c r="D274" s="1">
        <f ca="1" t="shared" si="38"/>
        <v>1</v>
      </c>
      <c r="E274" s="1" t="str">
        <f ca="1" t="shared" si="39"/>
        <v>Control</v>
      </c>
      <c r="F274" s="7">
        <f ca="1" t="shared" si="40"/>
        <v>5</v>
      </c>
      <c r="G274" s="1">
        <f ca="1" t="shared" si="41"/>
        <v>2</v>
      </c>
      <c r="H274" s="8">
        <f ca="1" t="shared" si="42"/>
        <v>7.371045339176362</v>
      </c>
      <c r="I274" s="8">
        <f ca="1" t="shared" si="43"/>
        <v>5.79738584878922</v>
      </c>
      <c r="J274" s="9">
        <f t="shared" si="36"/>
        <v>37617</v>
      </c>
      <c r="K274" s="10" t="str">
        <f ca="1" t="shared" si="44"/>
        <v>12/27/2002</v>
      </c>
      <c r="L274" s="3">
        <v>273</v>
      </c>
      <c r="M274" s="4">
        <v>57</v>
      </c>
      <c r="N274" s="3">
        <v>1</v>
      </c>
      <c r="O274" s="3" t="s">
        <v>28</v>
      </c>
      <c r="P274" s="3">
        <v>2</v>
      </c>
      <c r="Q274" s="3">
        <v>2</v>
      </c>
      <c r="R274" s="3">
        <v>4.595762563100563</v>
      </c>
      <c r="S274" s="3">
        <v>3.7963736563969164</v>
      </c>
      <c r="T274" s="3">
        <v>39151</v>
      </c>
      <c r="U274" s="3" t="s">
        <v>297</v>
      </c>
    </row>
    <row r="275" spans="1:21" ht="12" customHeight="1">
      <c r="A275" s="1">
        <v>274</v>
      </c>
      <c r="B275" s="4">
        <v>49</v>
      </c>
      <c r="C275" s="4">
        <f ca="1" t="shared" si="37"/>
        <v>35</v>
      </c>
      <c r="D275" s="1">
        <f ca="1" t="shared" si="38"/>
        <v>0</v>
      </c>
      <c r="E275" s="1" t="str">
        <f ca="1" t="shared" si="39"/>
        <v>Control</v>
      </c>
      <c r="F275" s="7">
        <f ca="1" t="shared" si="40"/>
        <v>7</v>
      </c>
      <c r="G275" s="1">
        <f ca="1" t="shared" si="41"/>
        <v>2</v>
      </c>
      <c r="H275" s="8">
        <f ca="1" t="shared" si="42"/>
        <v>7.86400245615836</v>
      </c>
      <c r="I275" s="8">
        <f ca="1" t="shared" si="43"/>
        <v>9.594875921975811</v>
      </c>
      <c r="J275" s="9">
        <f t="shared" si="36"/>
        <v>34085</v>
      </c>
      <c r="K275" s="10" t="str">
        <f ca="1" t="shared" si="44"/>
        <v>4/26/1993</v>
      </c>
      <c r="L275" s="3">
        <v>274</v>
      </c>
      <c r="M275" s="4">
        <v>33</v>
      </c>
      <c r="N275" s="3">
        <v>1</v>
      </c>
      <c r="O275" s="3" t="s">
        <v>30</v>
      </c>
      <c r="P275" s="3">
        <v>7</v>
      </c>
      <c r="Q275" s="3">
        <v>2</v>
      </c>
      <c r="R275" s="3">
        <v>8.653941624977046</v>
      </c>
      <c r="S275" s="3">
        <v>10.668293841165106</v>
      </c>
      <c r="T275" s="3">
        <v>38247</v>
      </c>
      <c r="U275" s="3" t="s">
        <v>298</v>
      </c>
    </row>
    <row r="276" spans="1:21" ht="12" customHeight="1">
      <c r="A276" s="1">
        <v>275</v>
      </c>
      <c r="B276" s="4">
        <v>45</v>
      </c>
      <c r="C276" s="4">
        <f ca="1" t="shared" si="37"/>
        <v>39</v>
      </c>
      <c r="D276" s="1">
        <f ca="1" t="shared" si="38"/>
        <v>1</v>
      </c>
      <c r="E276" s="1" t="str">
        <f ca="1" t="shared" si="39"/>
        <v>Control</v>
      </c>
      <c r="F276" s="7">
        <f ca="1" t="shared" si="40"/>
        <v>4</v>
      </c>
      <c r="G276" s="1">
        <f ca="1" t="shared" si="41"/>
        <v>2</v>
      </c>
      <c r="H276" s="8">
        <f ca="1" t="shared" si="42"/>
        <v>7.927546891682772</v>
      </c>
      <c r="I276" s="8">
        <f ca="1" t="shared" si="43"/>
        <v>4.1053769681178665</v>
      </c>
      <c r="J276" s="9">
        <f t="shared" si="36"/>
        <v>33722</v>
      </c>
      <c r="K276" s="10" t="str">
        <f ca="1" t="shared" si="44"/>
        <v>4/28/1992</v>
      </c>
      <c r="L276" s="3">
        <v>275</v>
      </c>
      <c r="M276" s="4">
        <v>73</v>
      </c>
      <c r="N276" s="3">
        <v>1</v>
      </c>
      <c r="O276" s="3" t="s">
        <v>32</v>
      </c>
      <c r="P276" s="3">
        <v>3</v>
      </c>
      <c r="Q276" s="3">
        <v>1</v>
      </c>
      <c r="R276" s="3">
        <v>3.107651613047085</v>
      </c>
      <c r="S276" s="3">
        <v>5.972346308548787</v>
      </c>
      <c r="T276" s="3">
        <v>37202</v>
      </c>
      <c r="U276" s="3" t="s">
        <v>299</v>
      </c>
    </row>
    <row r="277" spans="1:21" ht="12" customHeight="1">
      <c r="A277" s="1">
        <v>276</v>
      </c>
      <c r="B277" s="4">
        <v>42</v>
      </c>
      <c r="C277" s="4">
        <f ca="1" t="shared" si="37"/>
        <v>54</v>
      </c>
      <c r="D277" s="1">
        <f ca="1" t="shared" si="38"/>
        <v>0</v>
      </c>
      <c r="E277" s="1" t="str">
        <f ca="1" t="shared" si="39"/>
        <v>Treatment 2</v>
      </c>
      <c r="F277" s="7">
        <f ca="1" t="shared" si="40"/>
        <v>2</v>
      </c>
      <c r="G277" s="1">
        <f ca="1" t="shared" si="41"/>
        <v>2</v>
      </c>
      <c r="H277" s="8">
        <f ca="1" t="shared" si="42"/>
        <v>2.759216698982595</v>
      </c>
      <c r="I277" s="8">
        <f ca="1" t="shared" si="43"/>
        <v>4.174061359443276</v>
      </c>
      <c r="J277" s="9">
        <f t="shared" si="36"/>
        <v>39023</v>
      </c>
      <c r="K277" s="10" t="str">
        <f ca="1" t="shared" si="44"/>
        <v>11/2/2006</v>
      </c>
      <c r="L277" s="3">
        <v>276</v>
      </c>
      <c r="M277" s="4">
        <v>32</v>
      </c>
      <c r="N277" s="3">
        <v>0</v>
      </c>
      <c r="O277" s="3" t="s">
        <v>28</v>
      </c>
      <c r="P277" s="3">
        <v>7</v>
      </c>
      <c r="Q277" s="3">
        <v>1</v>
      </c>
      <c r="R277" s="3">
        <v>9.507085054030757</v>
      </c>
      <c r="S277" s="3">
        <v>10.981085306450666</v>
      </c>
      <c r="T277" s="3">
        <v>39320</v>
      </c>
      <c r="U277" s="3" t="s">
        <v>300</v>
      </c>
    </row>
    <row r="278" spans="1:21" ht="12" customHeight="1">
      <c r="A278" s="1">
        <v>277</v>
      </c>
      <c r="B278" s="4">
        <v>43</v>
      </c>
      <c r="C278" s="4">
        <f ca="1" t="shared" si="37"/>
        <v>28</v>
      </c>
      <c r="D278" s="1">
        <f ca="1" t="shared" si="38"/>
        <v>1</v>
      </c>
      <c r="E278" s="1" t="str">
        <f ca="1" t="shared" si="39"/>
        <v>Control</v>
      </c>
      <c r="F278" s="7">
        <f ca="1" t="shared" si="40"/>
        <v>7</v>
      </c>
      <c r="G278" s="1">
        <f ca="1" t="shared" si="41"/>
        <v>2</v>
      </c>
      <c r="H278" s="8">
        <f ca="1" t="shared" si="42"/>
        <v>7.521045228918152</v>
      </c>
      <c r="I278" s="8">
        <f ca="1" t="shared" si="43"/>
        <v>8.350207602072143</v>
      </c>
      <c r="J278" s="9">
        <f t="shared" si="36"/>
        <v>38767</v>
      </c>
      <c r="K278" s="10" t="str">
        <f ca="1" t="shared" si="44"/>
        <v>2/19/2006</v>
      </c>
      <c r="L278" s="3">
        <v>277</v>
      </c>
      <c r="M278" s="4">
        <v>42</v>
      </c>
      <c r="N278" s="3">
        <v>1</v>
      </c>
      <c r="O278" s="3" t="s">
        <v>30</v>
      </c>
      <c r="P278" s="3">
        <v>7</v>
      </c>
      <c r="Q278" s="3">
        <v>1</v>
      </c>
      <c r="R278" s="3">
        <v>8.397813138990722</v>
      </c>
      <c r="S278" s="3">
        <v>10.117721638856448</v>
      </c>
      <c r="T278" s="3">
        <v>39180</v>
      </c>
      <c r="U278" s="3" t="s">
        <v>301</v>
      </c>
    </row>
    <row r="279" spans="1:21" ht="12" customHeight="1">
      <c r="A279" s="1">
        <v>278</v>
      </c>
      <c r="B279" s="4">
        <v>53</v>
      </c>
      <c r="C279" s="4">
        <f ca="1" t="shared" si="37"/>
        <v>32</v>
      </c>
      <c r="D279" s="1">
        <f ca="1" t="shared" si="38"/>
        <v>0</v>
      </c>
      <c r="E279" s="1" t="str">
        <f ca="1" t="shared" si="39"/>
        <v>Control</v>
      </c>
      <c r="F279" s="7">
        <f ca="1" t="shared" si="40"/>
        <v>7</v>
      </c>
      <c r="G279" s="1">
        <f ca="1" t="shared" si="41"/>
        <v>2</v>
      </c>
      <c r="H279" s="8">
        <f ca="1" t="shared" si="42"/>
        <v>7.667883499695333</v>
      </c>
      <c r="I279" s="8">
        <f ca="1" t="shared" si="43"/>
        <v>7.947655013551263</v>
      </c>
      <c r="J279" s="9">
        <f t="shared" si="36"/>
        <v>38128</v>
      </c>
      <c r="K279" s="10" t="str">
        <f ca="1" t="shared" si="44"/>
        <v>5/21/2004</v>
      </c>
      <c r="L279" s="3">
        <v>278</v>
      </c>
      <c r="M279" s="4">
        <v>34</v>
      </c>
      <c r="N279" s="3">
        <v>1</v>
      </c>
      <c r="O279" s="3" t="s">
        <v>28</v>
      </c>
      <c r="P279" s="3">
        <v>7</v>
      </c>
      <c r="Q279" s="3">
        <v>2</v>
      </c>
      <c r="R279" s="3">
        <v>6.425357412908573</v>
      </c>
      <c r="S279" s="3">
        <v>5.981478120216774</v>
      </c>
      <c r="T279" s="3">
        <v>36301</v>
      </c>
      <c r="U279" s="3" t="s">
        <v>302</v>
      </c>
    </row>
    <row r="280" spans="1:21" ht="12" customHeight="1">
      <c r="A280" s="1">
        <v>279</v>
      </c>
      <c r="B280" s="4">
        <v>48</v>
      </c>
      <c r="C280" s="4">
        <f ca="1" t="shared" si="37"/>
        <v>29</v>
      </c>
      <c r="D280" s="1">
        <f ca="1" t="shared" si="38"/>
        <v>0</v>
      </c>
      <c r="E280" s="1" t="str">
        <f ca="1" t="shared" si="39"/>
        <v>Control</v>
      </c>
      <c r="F280" s="7">
        <f ca="1" t="shared" si="40"/>
        <v>7</v>
      </c>
      <c r="G280" s="1">
        <f ca="1" t="shared" si="41"/>
        <v>1</v>
      </c>
      <c r="H280" s="8">
        <f ca="1" t="shared" si="42"/>
        <v>5.446542382688388</v>
      </c>
      <c r="I280" s="8">
        <f ca="1" t="shared" si="43"/>
        <v>3.3350112572898962</v>
      </c>
      <c r="J280" s="9">
        <f t="shared" si="36"/>
        <v>39207</v>
      </c>
      <c r="K280" s="10" t="str">
        <f ca="1" t="shared" si="44"/>
        <v>5/5/2007</v>
      </c>
      <c r="L280" s="3">
        <v>279</v>
      </c>
      <c r="M280" s="4">
        <v>29</v>
      </c>
      <c r="N280" s="3">
        <v>1</v>
      </c>
      <c r="O280" s="3" t="s">
        <v>32</v>
      </c>
      <c r="P280" s="3">
        <v>5</v>
      </c>
      <c r="Q280" s="3">
        <v>1</v>
      </c>
      <c r="R280" s="3">
        <v>7.405218044332145</v>
      </c>
      <c r="S280" s="3">
        <v>9.668789932494079</v>
      </c>
      <c r="T280" s="3">
        <v>37483</v>
      </c>
      <c r="U280" s="3" t="s">
        <v>303</v>
      </c>
    </row>
    <row r="281" spans="1:21" ht="12" customHeight="1">
      <c r="A281" s="1">
        <v>280</v>
      </c>
      <c r="B281" s="4">
        <v>50</v>
      </c>
      <c r="C281" s="4">
        <f ca="1" t="shared" si="37"/>
        <v>40</v>
      </c>
      <c r="D281" s="1">
        <f ca="1" t="shared" si="38"/>
        <v>1</v>
      </c>
      <c r="E281" s="1" t="str">
        <f ca="1" t="shared" si="39"/>
        <v>Treatment 1</v>
      </c>
      <c r="F281" s="7">
        <f ca="1" t="shared" si="40"/>
        <v>7</v>
      </c>
      <c r="G281" s="1">
        <f ca="1" t="shared" si="41"/>
        <v>2</v>
      </c>
      <c r="H281" s="8">
        <f ca="1" t="shared" si="42"/>
        <v>8.245626847763615</v>
      </c>
      <c r="I281" s="8">
        <f ca="1" t="shared" si="43"/>
        <v>6.151088879286995</v>
      </c>
      <c r="J281" s="9">
        <f t="shared" si="36"/>
        <v>39408</v>
      </c>
      <c r="K281" s="10" t="str">
        <f ca="1" t="shared" si="44"/>
        <v>11/22/2007</v>
      </c>
      <c r="L281" s="3">
        <v>280</v>
      </c>
      <c r="M281" s="4">
        <v>50</v>
      </c>
      <c r="N281" s="3">
        <v>1</v>
      </c>
      <c r="O281" s="3" t="s">
        <v>30</v>
      </c>
      <c r="P281" s="3">
        <v>5</v>
      </c>
      <c r="Q281" s="3">
        <v>2</v>
      </c>
      <c r="R281" s="3">
        <v>6.4046394077204924</v>
      </c>
      <c r="S281" s="3">
        <v>5.966859326050334</v>
      </c>
      <c r="T281" s="3">
        <v>37968</v>
      </c>
      <c r="U281" s="3" t="s">
        <v>304</v>
      </c>
    </row>
    <row r="282" spans="1:21" ht="12" customHeight="1">
      <c r="A282" s="1">
        <v>281</v>
      </c>
      <c r="B282" s="4">
        <v>45</v>
      </c>
      <c r="C282" s="4">
        <f ca="1" t="shared" si="37"/>
        <v>44</v>
      </c>
      <c r="D282" s="1">
        <f ca="1" t="shared" si="38"/>
        <v>0</v>
      </c>
      <c r="E282" s="1" t="str">
        <f ca="1" t="shared" si="39"/>
        <v>Control</v>
      </c>
      <c r="F282" s="7">
        <f ca="1" t="shared" si="40"/>
        <v>4</v>
      </c>
      <c r="G282" s="1">
        <f ca="1" t="shared" si="41"/>
        <v>2</v>
      </c>
      <c r="H282" s="8">
        <f ca="1" t="shared" si="42"/>
        <v>4.960253209284344</v>
      </c>
      <c r="I282" s="8">
        <f ca="1" t="shared" si="43"/>
        <v>4.7532391277599455</v>
      </c>
      <c r="J282" s="9">
        <f t="shared" si="36"/>
        <v>34346</v>
      </c>
      <c r="K282" s="10" t="str">
        <f ca="1" t="shared" si="44"/>
        <v>1/12/1994</v>
      </c>
      <c r="L282" s="3">
        <v>281</v>
      </c>
      <c r="M282" s="4">
        <v>999</v>
      </c>
      <c r="N282" s="3">
        <v>1</v>
      </c>
      <c r="O282" s="3" t="s">
        <v>32</v>
      </c>
      <c r="P282" s="3">
        <v>1</v>
      </c>
      <c r="Q282" s="3">
        <v>1</v>
      </c>
      <c r="R282" s="3">
        <v>3.6698151576560085</v>
      </c>
      <c r="S282" s="3">
        <v>2.474070874682226</v>
      </c>
      <c r="T282" s="3">
        <v>38757</v>
      </c>
      <c r="U282" s="3" t="s">
        <v>305</v>
      </c>
    </row>
    <row r="283" spans="1:21" ht="12" customHeight="1">
      <c r="A283" s="1">
        <v>282</v>
      </c>
      <c r="B283" s="4">
        <v>43</v>
      </c>
      <c r="C283" s="4">
        <f ca="1" t="shared" si="37"/>
        <v>33</v>
      </c>
      <c r="D283" s="1">
        <f ca="1" t="shared" si="38"/>
        <v>1</v>
      </c>
      <c r="E283" s="1" t="str">
        <f ca="1" t="shared" si="39"/>
        <v>Control</v>
      </c>
      <c r="F283" s="7">
        <f ca="1" t="shared" si="40"/>
        <v>3</v>
      </c>
      <c r="G283" s="1">
        <f ca="1" t="shared" si="41"/>
        <v>2</v>
      </c>
      <c r="H283" s="8">
        <f ca="1" t="shared" si="42"/>
        <v>3.9842789080353294</v>
      </c>
      <c r="I283" s="8">
        <f ca="1" t="shared" si="43"/>
        <v>0.39325196694913567</v>
      </c>
      <c r="J283" s="9">
        <f t="shared" si="36"/>
        <v>36442</v>
      </c>
      <c r="K283" s="10" t="str">
        <f ca="1" t="shared" si="44"/>
        <v>10/9/1999</v>
      </c>
      <c r="L283" s="3">
        <v>282</v>
      </c>
      <c r="M283" s="4">
        <v>999</v>
      </c>
      <c r="N283" s="3">
        <v>1</v>
      </c>
      <c r="O283" s="3" t="s">
        <v>30</v>
      </c>
      <c r="P283" s="3">
        <v>1</v>
      </c>
      <c r="Q283" s="3">
        <v>1</v>
      </c>
      <c r="R283" s="3">
        <v>5.453459166833427</v>
      </c>
      <c r="S283" s="3">
        <v>8.954031018605782</v>
      </c>
      <c r="T283" s="3">
        <v>38093</v>
      </c>
      <c r="U283" s="3" t="s">
        <v>306</v>
      </c>
    </row>
    <row r="284" spans="1:21" ht="12" customHeight="1">
      <c r="A284" s="1">
        <v>283</v>
      </c>
      <c r="B284" s="4">
        <v>63</v>
      </c>
      <c r="C284" s="4">
        <f ca="1" t="shared" si="37"/>
        <v>37</v>
      </c>
      <c r="D284" s="1">
        <f ca="1" t="shared" si="38"/>
        <v>0</v>
      </c>
      <c r="E284" s="1" t="str">
        <f ca="1" t="shared" si="39"/>
        <v>Treatment 1</v>
      </c>
      <c r="F284" s="7">
        <f ca="1" t="shared" si="40"/>
        <v>3</v>
      </c>
      <c r="G284" s="1">
        <f ca="1" t="shared" si="41"/>
        <v>2</v>
      </c>
      <c r="H284" s="8">
        <f ca="1" t="shared" si="42"/>
        <v>6.008032811607251</v>
      </c>
      <c r="I284" s="8">
        <f ca="1" t="shared" si="43"/>
        <v>7.410686510898895</v>
      </c>
      <c r="J284" s="9">
        <f t="shared" si="36"/>
        <v>37067</v>
      </c>
      <c r="K284" s="10" t="str">
        <f ca="1" t="shared" si="44"/>
        <v>6/25/2001</v>
      </c>
      <c r="L284" s="3">
        <v>283</v>
      </c>
      <c r="M284" s="4">
        <v>42</v>
      </c>
      <c r="N284" s="3">
        <v>1</v>
      </c>
      <c r="O284" s="3" t="s">
        <v>32</v>
      </c>
      <c r="P284" s="3">
        <v>4</v>
      </c>
      <c r="Q284" s="3">
        <v>1</v>
      </c>
      <c r="R284" s="3">
        <v>4.380967447745718</v>
      </c>
      <c r="S284" s="3">
        <v>7.6308843070796915</v>
      </c>
      <c r="T284" s="3">
        <v>36788</v>
      </c>
      <c r="U284" s="3" t="s">
        <v>307</v>
      </c>
    </row>
    <row r="285" spans="1:21" ht="12" customHeight="1">
      <c r="A285" s="1">
        <v>284</v>
      </c>
      <c r="B285" s="4">
        <v>31</v>
      </c>
      <c r="C285" s="4">
        <f ca="1" t="shared" si="37"/>
        <v>30</v>
      </c>
      <c r="D285" s="1">
        <f ca="1" t="shared" si="38"/>
        <v>1</v>
      </c>
      <c r="E285" s="1" t="str">
        <f ca="1" t="shared" si="39"/>
        <v>Control</v>
      </c>
      <c r="F285" s="7">
        <f ca="1" t="shared" si="40"/>
        <v>7</v>
      </c>
      <c r="G285" s="1">
        <f ca="1" t="shared" si="41"/>
        <v>2</v>
      </c>
      <c r="H285" s="8">
        <f ca="1" t="shared" si="42"/>
        <v>9.256941926484878</v>
      </c>
      <c r="I285" s="8">
        <f ca="1" t="shared" si="43"/>
        <v>7.270849369717922</v>
      </c>
      <c r="J285" s="9">
        <f t="shared" si="36"/>
        <v>37571</v>
      </c>
      <c r="K285" s="10" t="str">
        <f ca="1" t="shared" si="44"/>
        <v>11/11/2002</v>
      </c>
      <c r="L285" s="3">
        <v>284</v>
      </c>
      <c r="M285" s="4">
        <v>30</v>
      </c>
      <c r="N285" s="3">
        <v>0</v>
      </c>
      <c r="O285" s="3" t="s">
        <v>30</v>
      </c>
      <c r="P285" s="3">
        <v>7</v>
      </c>
      <c r="Q285" s="3">
        <v>2</v>
      </c>
      <c r="R285" s="3">
        <v>6.44016608698065</v>
      </c>
      <c r="S285" s="3">
        <v>8.242476519149564</v>
      </c>
      <c r="T285" s="3">
        <v>38195</v>
      </c>
      <c r="U285" s="3" t="s">
        <v>308</v>
      </c>
    </row>
    <row r="286" spans="1:21" ht="12" customHeight="1">
      <c r="A286" s="1">
        <v>285</v>
      </c>
      <c r="B286" s="4">
        <v>27</v>
      </c>
      <c r="C286" s="4">
        <f ca="1" t="shared" si="37"/>
        <v>51</v>
      </c>
      <c r="D286" s="1">
        <f ca="1" t="shared" si="38"/>
        <v>1</v>
      </c>
      <c r="E286" s="1" t="str">
        <f ca="1" t="shared" si="39"/>
        <v>Treatment 1</v>
      </c>
      <c r="F286" s="7">
        <f ca="1" t="shared" si="40"/>
        <v>3</v>
      </c>
      <c r="G286" s="1">
        <f ca="1" t="shared" si="41"/>
        <v>1</v>
      </c>
      <c r="H286" s="8">
        <f ca="1" t="shared" si="42"/>
        <v>4.362430051975918</v>
      </c>
      <c r="I286" s="8">
        <f ca="1" t="shared" si="43"/>
        <v>4.619525355809444</v>
      </c>
      <c r="J286" s="9">
        <f t="shared" si="36"/>
        <v>40170</v>
      </c>
      <c r="K286" s="10" t="str">
        <f ca="1" t="shared" si="44"/>
        <v>12/23/2009</v>
      </c>
      <c r="L286" s="3">
        <v>285</v>
      </c>
      <c r="M286" s="4">
        <v>49</v>
      </c>
      <c r="N286" s="3">
        <v>0</v>
      </c>
      <c r="O286" s="3" t="s">
        <v>30</v>
      </c>
      <c r="P286" s="3">
        <v>5</v>
      </c>
      <c r="Q286" s="3">
        <v>2</v>
      </c>
      <c r="R286" s="3">
        <v>5.898840915788924</v>
      </c>
      <c r="S286" s="3">
        <v>5.4692890060554475</v>
      </c>
      <c r="T286" s="3">
        <v>36536</v>
      </c>
      <c r="U286" s="3" t="s">
        <v>309</v>
      </c>
    </row>
    <row r="287" spans="1:21" ht="12" customHeight="1">
      <c r="A287" s="1">
        <v>286</v>
      </c>
      <c r="B287" s="4">
        <v>54</v>
      </c>
      <c r="C287" s="4">
        <f ca="1" t="shared" si="37"/>
        <v>47</v>
      </c>
      <c r="D287" s="1">
        <f ca="1" t="shared" si="38"/>
        <v>0</v>
      </c>
      <c r="E287" s="1" t="str">
        <f ca="1" t="shared" si="39"/>
        <v>Control</v>
      </c>
      <c r="F287" s="7">
        <f ca="1" t="shared" si="40"/>
        <v>3</v>
      </c>
      <c r="G287" s="1">
        <f ca="1" t="shared" si="41"/>
        <v>2</v>
      </c>
      <c r="H287" s="8">
        <f ca="1" t="shared" si="42"/>
        <v>6.310874911594707</v>
      </c>
      <c r="I287" s="8">
        <f ca="1" t="shared" si="43"/>
        <v>4.9641239995599635</v>
      </c>
      <c r="J287" s="9">
        <f t="shared" si="36"/>
        <v>38549</v>
      </c>
      <c r="K287" s="10" t="str">
        <f ca="1" t="shared" si="44"/>
        <v>7/16/2005</v>
      </c>
      <c r="L287" s="3">
        <v>286</v>
      </c>
      <c r="M287" s="4">
        <v>48</v>
      </c>
      <c r="N287" s="3">
        <v>0</v>
      </c>
      <c r="O287" s="3" t="s">
        <v>28</v>
      </c>
      <c r="P287" s="3">
        <v>5</v>
      </c>
      <c r="Q287" s="3">
        <v>1</v>
      </c>
      <c r="R287" s="3">
        <v>6.850240635394318</v>
      </c>
      <c r="S287" s="3">
        <v>9.741118852775346</v>
      </c>
      <c r="T287" s="3">
        <v>39369</v>
      </c>
      <c r="U287" s="3" t="s">
        <v>310</v>
      </c>
    </row>
    <row r="288" spans="1:21" ht="12" customHeight="1">
      <c r="A288" s="1">
        <v>287</v>
      </c>
      <c r="B288" s="4">
        <v>60</v>
      </c>
      <c r="C288" s="4">
        <f ca="1" t="shared" si="37"/>
        <v>26</v>
      </c>
      <c r="D288" s="1">
        <f ca="1" t="shared" si="38"/>
        <v>0</v>
      </c>
      <c r="E288" s="1" t="str">
        <f ca="1" t="shared" si="39"/>
        <v>Treatment 1</v>
      </c>
      <c r="F288" s="7">
        <f ca="1" t="shared" si="40"/>
        <v>5</v>
      </c>
      <c r="G288" s="1">
        <f ca="1" t="shared" si="41"/>
        <v>2</v>
      </c>
      <c r="H288" s="8">
        <f ca="1" t="shared" si="42"/>
        <v>7.5155248012850615</v>
      </c>
      <c r="I288" s="8">
        <f ca="1" t="shared" si="43"/>
        <v>5.083800292143738</v>
      </c>
      <c r="J288" s="9">
        <f t="shared" si="36"/>
        <v>39928</v>
      </c>
      <c r="K288" s="10" t="str">
        <f ca="1" t="shared" si="44"/>
        <v>4/25/2009</v>
      </c>
      <c r="L288" s="3">
        <v>287</v>
      </c>
      <c r="M288" s="4">
        <v>53</v>
      </c>
      <c r="N288" s="3">
        <v>0</v>
      </c>
      <c r="O288" s="3" t="s">
        <v>30</v>
      </c>
      <c r="P288" s="3">
        <v>2</v>
      </c>
      <c r="Q288" s="3">
        <v>1</v>
      </c>
      <c r="R288" s="3">
        <v>5.647219153927966</v>
      </c>
      <c r="S288" s="3">
        <v>6.887095267810591</v>
      </c>
      <c r="T288" s="3">
        <v>38144</v>
      </c>
      <c r="U288" s="3" t="s">
        <v>311</v>
      </c>
    </row>
    <row r="289" spans="1:21" ht="12" customHeight="1">
      <c r="A289" s="1">
        <v>288</v>
      </c>
      <c r="B289" s="4">
        <v>40</v>
      </c>
      <c r="C289" s="4">
        <f ca="1" t="shared" si="37"/>
        <v>32</v>
      </c>
      <c r="D289" s="1">
        <f ca="1" t="shared" si="38"/>
        <v>0</v>
      </c>
      <c r="E289" s="1" t="str">
        <f ca="1" t="shared" si="39"/>
        <v>Control</v>
      </c>
      <c r="F289" s="7">
        <f ca="1" t="shared" si="40"/>
        <v>4</v>
      </c>
      <c r="G289" s="1">
        <f ca="1" t="shared" si="41"/>
        <v>2</v>
      </c>
      <c r="H289" s="8">
        <f ca="1" t="shared" si="42"/>
        <v>5.383892141390602</v>
      </c>
      <c r="I289" s="8">
        <f ca="1" t="shared" si="43"/>
        <v>6.282812967352303</v>
      </c>
      <c r="J289" s="9">
        <f t="shared" si="36"/>
        <v>35378</v>
      </c>
      <c r="K289" s="10" t="str">
        <f ca="1" t="shared" si="44"/>
        <v>11/9/1996</v>
      </c>
      <c r="L289" s="3">
        <v>288</v>
      </c>
      <c r="M289" s="4">
        <v>35</v>
      </c>
      <c r="N289" s="3">
        <v>0</v>
      </c>
      <c r="O289" s="3" t="s">
        <v>32</v>
      </c>
      <c r="P289" s="3">
        <v>5</v>
      </c>
      <c r="Q289" s="3">
        <v>1</v>
      </c>
      <c r="R289" s="3">
        <v>7.24691536692815</v>
      </c>
      <c r="S289" s="3">
        <v>8.266924123895182</v>
      </c>
      <c r="T289" s="3">
        <v>38235</v>
      </c>
      <c r="U289" s="3" t="s">
        <v>312</v>
      </c>
    </row>
    <row r="290" spans="1:21" ht="12" customHeight="1">
      <c r="A290" s="1">
        <v>289</v>
      </c>
      <c r="B290" s="4">
        <v>48</v>
      </c>
      <c r="C290" s="4">
        <f ca="1" t="shared" si="37"/>
        <v>24</v>
      </c>
      <c r="D290" s="1">
        <f ca="1" t="shared" si="38"/>
        <v>1</v>
      </c>
      <c r="E290" s="1" t="str">
        <f ca="1" t="shared" si="39"/>
        <v>Control</v>
      </c>
      <c r="F290" s="7">
        <f ca="1" t="shared" si="40"/>
        <v>4</v>
      </c>
      <c r="G290" s="1">
        <f ca="1" t="shared" si="41"/>
        <v>2</v>
      </c>
      <c r="H290" s="8">
        <f ca="1" t="shared" si="42"/>
        <v>3.7533650963726273</v>
      </c>
      <c r="I290" s="8">
        <f ca="1" t="shared" si="43"/>
        <v>0.19944244010897494</v>
      </c>
      <c r="J290" s="9">
        <f t="shared" si="36"/>
        <v>38241</v>
      </c>
      <c r="K290" s="10" t="str">
        <f ca="1" t="shared" si="44"/>
        <v>9/11/2004</v>
      </c>
      <c r="L290" s="3">
        <v>289</v>
      </c>
      <c r="M290" s="4">
        <v>24</v>
      </c>
      <c r="N290" s="3">
        <v>0</v>
      </c>
      <c r="O290" s="3" t="s">
        <v>30</v>
      </c>
      <c r="P290" s="3">
        <v>6</v>
      </c>
      <c r="Q290" s="3">
        <v>2</v>
      </c>
      <c r="R290" s="3">
        <v>9.001809132321462</v>
      </c>
      <c r="S290" s="3">
        <v>10.570264521433794</v>
      </c>
      <c r="T290" s="3">
        <v>35310</v>
      </c>
      <c r="U290" s="3" t="s">
        <v>313</v>
      </c>
    </row>
    <row r="291" spans="1:21" ht="12" customHeight="1">
      <c r="A291" s="1">
        <v>290</v>
      </c>
      <c r="B291" s="4">
        <v>51</v>
      </c>
      <c r="C291" s="4">
        <f ca="1" t="shared" si="37"/>
        <v>35</v>
      </c>
      <c r="D291" s="1">
        <f ca="1" t="shared" si="38"/>
        <v>0</v>
      </c>
      <c r="E291" s="1" t="str">
        <f ca="1" t="shared" si="39"/>
        <v>Control</v>
      </c>
      <c r="F291" s="7">
        <f ca="1" t="shared" si="40"/>
        <v>7</v>
      </c>
      <c r="G291" s="1">
        <f ca="1" t="shared" si="41"/>
        <v>2</v>
      </c>
      <c r="H291" s="8">
        <f ca="1" t="shared" si="42"/>
        <v>5.881813158662861</v>
      </c>
      <c r="I291" s="8">
        <f ca="1" t="shared" si="43"/>
        <v>6.3110694269775465</v>
      </c>
      <c r="J291" s="9">
        <f t="shared" si="36"/>
        <v>33659</v>
      </c>
      <c r="K291" s="10" t="str">
        <f ca="1" t="shared" si="44"/>
        <v>2/25/1992</v>
      </c>
      <c r="L291" s="3">
        <v>290</v>
      </c>
      <c r="M291" s="4">
        <v>54</v>
      </c>
      <c r="N291" s="3">
        <v>0</v>
      </c>
      <c r="O291" s="3" t="s">
        <v>32</v>
      </c>
      <c r="P291" s="3">
        <v>4</v>
      </c>
      <c r="Q291" s="3">
        <v>1</v>
      </c>
      <c r="R291" s="3">
        <v>3.7989781182524873</v>
      </c>
      <c r="S291" s="3">
        <v>3.1907900187338902</v>
      </c>
      <c r="T291" s="3">
        <v>35844</v>
      </c>
      <c r="U291" s="3" t="s">
        <v>314</v>
      </c>
    </row>
    <row r="292" spans="1:21" ht="12" customHeight="1">
      <c r="A292" s="1">
        <v>291</v>
      </c>
      <c r="B292" s="4">
        <v>46</v>
      </c>
      <c r="C292" s="4">
        <f ca="1" t="shared" si="37"/>
        <v>35</v>
      </c>
      <c r="D292" s="1">
        <f ca="1" t="shared" si="38"/>
        <v>1</v>
      </c>
      <c r="E292" s="1" t="str">
        <f ca="1" t="shared" si="39"/>
        <v>Control</v>
      </c>
      <c r="F292" s="7">
        <f ca="1" t="shared" si="40"/>
        <v>5</v>
      </c>
      <c r="G292" s="1">
        <f ca="1" t="shared" si="41"/>
        <v>2</v>
      </c>
      <c r="H292" s="8">
        <f ca="1" t="shared" si="42"/>
        <v>6.959685361425131</v>
      </c>
      <c r="I292" s="8">
        <f ca="1" t="shared" si="43"/>
        <v>3.6543771984565074</v>
      </c>
      <c r="J292" s="9">
        <f t="shared" si="36"/>
        <v>38031</v>
      </c>
      <c r="K292" s="10" t="str">
        <f ca="1" t="shared" si="44"/>
        <v>2/14/2004</v>
      </c>
      <c r="L292" s="3">
        <v>291</v>
      </c>
      <c r="M292" s="4">
        <v>39</v>
      </c>
      <c r="N292" s="3">
        <v>1</v>
      </c>
      <c r="O292" s="3" t="s">
        <v>30</v>
      </c>
      <c r="P292" s="3">
        <v>5</v>
      </c>
      <c r="Q292" s="3">
        <v>2</v>
      </c>
      <c r="R292" s="3">
        <v>8.458876501562383</v>
      </c>
      <c r="S292" s="3">
        <v>10.657385579697891</v>
      </c>
      <c r="T292" s="3">
        <v>37981</v>
      </c>
      <c r="U292" s="3" t="s">
        <v>315</v>
      </c>
    </row>
    <row r="293" spans="1:21" ht="12" customHeight="1">
      <c r="A293" s="1">
        <v>292</v>
      </c>
      <c r="B293" s="4">
        <v>43</v>
      </c>
      <c r="C293" s="4">
        <f ca="1" t="shared" si="37"/>
        <v>29</v>
      </c>
      <c r="D293" s="1">
        <f ca="1" t="shared" si="38"/>
        <v>0</v>
      </c>
      <c r="E293" s="1" t="str">
        <f ca="1" t="shared" si="39"/>
        <v>Control</v>
      </c>
      <c r="F293" s="7">
        <f ca="1" t="shared" si="40"/>
        <v>6</v>
      </c>
      <c r="G293" s="1">
        <f ca="1" t="shared" si="41"/>
        <v>2</v>
      </c>
      <c r="H293" s="8">
        <f ca="1" t="shared" si="42"/>
        <v>7.7172242703772875</v>
      </c>
      <c r="I293" s="8">
        <f ca="1" t="shared" si="43"/>
        <v>7.373482577014048</v>
      </c>
      <c r="J293" s="9">
        <f t="shared" si="36"/>
        <v>40734</v>
      </c>
      <c r="K293" s="10" t="str">
        <f ca="1" t="shared" si="44"/>
        <v>7/10/2011</v>
      </c>
      <c r="L293" s="3">
        <v>292</v>
      </c>
      <c r="M293" s="4">
        <v>40</v>
      </c>
      <c r="N293" s="3">
        <v>1</v>
      </c>
      <c r="O293" s="3" t="s">
        <v>32</v>
      </c>
      <c r="P293" s="3">
        <v>6</v>
      </c>
      <c r="Q293" s="3">
        <v>1</v>
      </c>
      <c r="R293" s="3">
        <v>6.883016168733997</v>
      </c>
      <c r="S293" s="3">
        <v>6.065666253197836</v>
      </c>
      <c r="T293" s="3">
        <v>36513</v>
      </c>
      <c r="U293" s="3" t="s">
        <v>316</v>
      </c>
    </row>
    <row r="294" spans="1:21" ht="12" customHeight="1">
      <c r="A294" s="1">
        <v>293</v>
      </c>
      <c r="B294" s="4">
        <v>39</v>
      </c>
      <c r="C294" s="4">
        <f ca="1" t="shared" si="37"/>
        <v>38</v>
      </c>
      <c r="D294" s="1">
        <f ca="1" t="shared" si="38"/>
        <v>1</v>
      </c>
      <c r="E294" s="1" t="str">
        <f ca="1" t="shared" si="39"/>
        <v>Treatment 1</v>
      </c>
      <c r="F294" s="7">
        <f ca="1" t="shared" si="40"/>
        <v>6</v>
      </c>
      <c r="G294" s="1">
        <f ca="1" t="shared" si="41"/>
        <v>2</v>
      </c>
      <c r="H294" s="8">
        <f ca="1" t="shared" si="42"/>
        <v>5.715901279913497</v>
      </c>
      <c r="I294" s="8">
        <f ca="1" t="shared" si="43"/>
        <v>2.9944327760561626</v>
      </c>
      <c r="J294" s="9">
        <f t="shared" si="36"/>
        <v>37050</v>
      </c>
      <c r="K294" s="10" t="str">
        <f ca="1" t="shared" si="44"/>
        <v>6/8/2001</v>
      </c>
      <c r="L294" s="3">
        <v>293</v>
      </c>
      <c r="M294" s="4">
        <v>39</v>
      </c>
      <c r="N294" s="3">
        <v>0</v>
      </c>
      <c r="O294" s="3" t="s">
        <v>32</v>
      </c>
      <c r="P294" s="3">
        <v>5</v>
      </c>
      <c r="Q294" s="3">
        <v>2</v>
      </c>
      <c r="R294" s="3">
        <v>8.016696990507116</v>
      </c>
      <c r="S294" s="3">
        <v>7.610516550350411</v>
      </c>
      <c r="T294" s="3">
        <v>36325</v>
      </c>
      <c r="U294" s="3" t="s">
        <v>317</v>
      </c>
    </row>
    <row r="295" spans="1:21" ht="12" customHeight="1">
      <c r="A295" s="1">
        <v>294</v>
      </c>
      <c r="B295" s="4">
        <v>53</v>
      </c>
      <c r="C295" s="4">
        <f ca="1" t="shared" si="37"/>
        <v>46</v>
      </c>
      <c r="D295" s="1">
        <f ca="1" t="shared" si="38"/>
        <v>1</v>
      </c>
      <c r="E295" s="1" t="str">
        <f ca="1" t="shared" si="39"/>
        <v>Treatment 1</v>
      </c>
      <c r="F295" s="7">
        <f ca="1" t="shared" si="40"/>
        <v>3</v>
      </c>
      <c r="G295" s="1">
        <f ca="1" t="shared" si="41"/>
        <v>2</v>
      </c>
      <c r="H295" s="8">
        <f ca="1" t="shared" si="42"/>
        <v>5.329068730830707</v>
      </c>
      <c r="I295" s="8">
        <f ca="1" t="shared" si="43"/>
        <v>6.623212826966381</v>
      </c>
      <c r="J295" s="9">
        <f t="shared" si="36"/>
        <v>38795</v>
      </c>
      <c r="K295" s="10" t="str">
        <f ca="1" t="shared" si="44"/>
        <v>3/19/2006</v>
      </c>
      <c r="L295" s="3">
        <v>294</v>
      </c>
      <c r="M295" s="4">
        <v>27</v>
      </c>
      <c r="N295" s="3">
        <v>1</v>
      </c>
      <c r="O295" s="3" t="s">
        <v>32</v>
      </c>
      <c r="P295" s="3">
        <v>7</v>
      </c>
      <c r="Q295" s="3">
        <v>1</v>
      </c>
      <c r="R295" s="3">
        <v>8.236753748718375</v>
      </c>
      <c r="S295" s="3">
        <v>11.977221313275662</v>
      </c>
      <c r="T295" s="3">
        <v>38207</v>
      </c>
      <c r="U295" s="3" t="s">
        <v>318</v>
      </c>
    </row>
    <row r="296" spans="1:21" ht="12" customHeight="1">
      <c r="A296" s="1">
        <v>295</v>
      </c>
      <c r="B296" s="4">
        <v>59</v>
      </c>
      <c r="C296" s="4">
        <f ca="1" t="shared" si="37"/>
        <v>76</v>
      </c>
      <c r="D296" s="1">
        <f ca="1" t="shared" si="38"/>
        <v>1</v>
      </c>
      <c r="E296" s="1" t="str">
        <f ca="1" t="shared" si="39"/>
        <v>Control</v>
      </c>
      <c r="F296" s="7">
        <f ca="1" t="shared" si="40"/>
        <v>3</v>
      </c>
      <c r="G296" s="1">
        <f ca="1" t="shared" si="41"/>
        <v>2</v>
      </c>
      <c r="H296" s="8">
        <f ca="1" t="shared" si="42"/>
        <v>2.7513246140402075</v>
      </c>
      <c r="I296" s="8">
        <f ca="1" t="shared" si="43"/>
        <v>4.279744933829441</v>
      </c>
      <c r="J296" s="9">
        <f t="shared" si="36"/>
        <v>38223</v>
      </c>
      <c r="K296" s="10" t="str">
        <f ca="1" t="shared" si="44"/>
        <v>8/24/2004</v>
      </c>
      <c r="L296" s="3">
        <v>295</v>
      </c>
      <c r="M296" s="4">
        <v>37</v>
      </c>
      <c r="N296" s="3">
        <v>1</v>
      </c>
      <c r="O296" s="3" t="s">
        <v>32</v>
      </c>
      <c r="P296" s="3">
        <v>6</v>
      </c>
      <c r="Q296" s="3">
        <v>2</v>
      </c>
      <c r="R296" s="3">
        <v>6.293706026399484</v>
      </c>
      <c r="S296" s="3">
        <v>6.526659928806171</v>
      </c>
      <c r="T296" s="3">
        <v>33627</v>
      </c>
      <c r="U296" s="3" t="s">
        <v>319</v>
      </c>
    </row>
    <row r="297" spans="1:21" ht="12" customHeight="1">
      <c r="A297" s="1">
        <v>296</v>
      </c>
      <c r="B297" s="4">
        <v>53</v>
      </c>
      <c r="C297" s="4">
        <f ca="1" t="shared" si="37"/>
        <v>38</v>
      </c>
      <c r="D297" s="1">
        <f ca="1" t="shared" si="38"/>
        <v>0</v>
      </c>
      <c r="E297" s="1" t="str">
        <f ca="1" t="shared" si="39"/>
        <v>Control</v>
      </c>
      <c r="F297" s="7">
        <f ca="1" t="shared" si="40"/>
        <v>7</v>
      </c>
      <c r="G297" s="1">
        <f ca="1" t="shared" si="41"/>
        <v>2</v>
      </c>
      <c r="H297" s="8">
        <f ca="1" t="shared" si="42"/>
        <v>8.299344712698954</v>
      </c>
      <c r="I297" s="8">
        <f ca="1" t="shared" si="43"/>
        <v>5.7151222835400315</v>
      </c>
      <c r="J297" s="9">
        <f t="shared" si="36"/>
        <v>39019</v>
      </c>
      <c r="K297" s="10" t="str">
        <f ca="1" t="shared" si="44"/>
        <v>10/29/2006</v>
      </c>
      <c r="L297" s="3">
        <v>296</v>
      </c>
      <c r="M297" s="4">
        <v>57</v>
      </c>
      <c r="N297" s="3">
        <v>1</v>
      </c>
      <c r="O297" s="3" t="s">
        <v>32</v>
      </c>
      <c r="P297" s="3">
        <v>3</v>
      </c>
      <c r="Q297" s="3">
        <v>2</v>
      </c>
      <c r="R297" s="3">
        <v>5.129277495872428</v>
      </c>
      <c r="S297" s="3">
        <v>3.1349534797385727</v>
      </c>
      <c r="T297" s="3">
        <v>38854</v>
      </c>
      <c r="U297" s="3" t="s">
        <v>320</v>
      </c>
    </row>
    <row r="298" spans="1:21" ht="12" customHeight="1">
      <c r="A298" s="1">
        <v>297</v>
      </c>
      <c r="B298" s="4">
        <v>27</v>
      </c>
      <c r="C298" s="4">
        <f ca="1" t="shared" si="37"/>
        <v>73</v>
      </c>
      <c r="D298" s="1">
        <f ca="1" t="shared" si="38"/>
        <v>1</v>
      </c>
      <c r="E298" s="1" t="str">
        <f ca="1" t="shared" si="39"/>
        <v>Treatment 2</v>
      </c>
      <c r="F298" s="7">
        <f ca="1" t="shared" si="40"/>
        <v>1</v>
      </c>
      <c r="G298" s="1">
        <f ca="1" t="shared" si="41"/>
        <v>2</v>
      </c>
      <c r="H298" s="8">
        <f ca="1" t="shared" si="42"/>
        <v>1.3485620176180955</v>
      </c>
      <c r="I298" s="8">
        <f ca="1" t="shared" si="43"/>
        <v>4.999594993556827</v>
      </c>
      <c r="J298" s="9">
        <f t="shared" si="36"/>
        <v>39853</v>
      </c>
      <c r="K298" s="10" t="str">
        <f ca="1" t="shared" si="44"/>
        <v>2/9/2009</v>
      </c>
      <c r="L298" s="3">
        <v>297</v>
      </c>
      <c r="M298" s="4">
        <v>41</v>
      </c>
      <c r="N298" s="3">
        <v>1</v>
      </c>
      <c r="O298" s="3" t="s">
        <v>32</v>
      </c>
      <c r="P298" s="3">
        <v>4</v>
      </c>
      <c r="Q298" s="3">
        <v>2</v>
      </c>
      <c r="R298" s="3">
        <v>5.353379747348868</v>
      </c>
      <c r="S298" s="3">
        <v>3.6395016334705463</v>
      </c>
      <c r="T298" s="3">
        <v>39818</v>
      </c>
      <c r="U298" s="3" t="s">
        <v>321</v>
      </c>
    </row>
    <row r="299" spans="1:21" ht="12" customHeight="1">
      <c r="A299" s="1">
        <v>298</v>
      </c>
      <c r="B299" s="4">
        <v>49</v>
      </c>
      <c r="C299" s="4">
        <f ca="1" t="shared" si="37"/>
        <v>35</v>
      </c>
      <c r="D299" s="1">
        <f ca="1" t="shared" si="38"/>
        <v>1</v>
      </c>
      <c r="E299" s="1" t="str">
        <f ca="1" t="shared" si="39"/>
        <v>Treatment 1</v>
      </c>
      <c r="F299" s="7">
        <f ca="1" t="shared" si="40"/>
        <v>3</v>
      </c>
      <c r="G299" s="1">
        <f ca="1" t="shared" si="41"/>
        <v>2</v>
      </c>
      <c r="H299" s="8">
        <f ca="1" t="shared" si="42"/>
        <v>6.360030139532071</v>
      </c>
      <c r="I299" s="8">
        <f ca="1" t="shared" si="43"/>
        <v>8.246401492852703</v>
      </c>
      <c r="J299" s="9">
        <f t="shared" si="36"/>
        <v>35554</v>
      </c>
      <c r="K299" s="10" t="str">
        <f ca="1" t="shared" si="44"/>
        <v>5/4/1997</v>
      </c>
      <c r="L299" s="3">
        <v>298</v>
      </c>
      <c r="M299" s="4">
        <v>46</v>
      </c>
      <c r="N299" s="3">
        <v>0</v>
      </c>
      <c r="O299" s="3" t="s">
        <v>30</v>
      </c>
      <c r="P299" s="3">
        <v>3</v>
      </c>
      <c r="Q299" s="3">
        <v>2</v>
      </c>
      <c r="R299" s="3">
        <v>5.510851146536098</v>
      </c>
      <c r="S299" s="3">
        <v>8.686458149499114</v>
      </c>
      <c r="T299" s="3">
        <v>35567</v>
      </c>
      <c r="U299" s="3" t="s">
        <v>322</v>
      </c>
    </row>
    <row r="300" spans="1:21" ht="12" customHeight="1">
      <c r="A300" s="1">
        <v>299</v>
      </c>
      <c r="B300" s="4">
        <v>27</v>
      </c>
      <c r="C300" s="4">
        <f ca="1" t="shared" si="37"/>
        <v>44</v>
      </c>
      <c r="D300" s="1">
        <f ca="1" t="shared" si="38"/>
        <v>1</v>
      </c>
      <c r="E300" s="1" t="str">
        <f ca="1" t="shared" si="39"/>
        <v>Control</v>
      </c>
      <c r="F300" s="7">
        <f ca="1" t="shared" si="40"/>
        <v>4</v>
      </c>
      <c r="G300" s="1">
        <f ca="1" t="shared" si="41"/>
        <v>2</v>
      </c>
      <c r="H300" s="8">
        <f ca="1" t="shared" si="42"/>
        <v>6.616404860408701</v>
      </c>
      <c r="I300" s="8">
        <f ca="1" t="shared" si="43"/>
        <v>3.5033203004141074</v>
      </c>
      <c r="J300" s="9">
        <f t="shared" si="36"/>
        <v>34490</v>
      </c>
      <c r="K300" s="10" t="str">
        <f ca="1" t="shared" si="44"/>
        <v>6/5/1994</v>
      </c>
      <c r="L300" s="3">
        <v>299</v>
      </c>
      <c r="M300" s="4">
        <v>25</v>
      </c>
      <c r="N300" s="3">
        <v>0</v>
      </c>
      <c r="O300" s="3" t="s">
        <v>32</v>
      </c>
      <c r="P300" s="3">
        <v>2</v>
      </c>
      <c r="Q300" s="3">
        <v>1</v>
      </c>
      <c r="R300" s="3">
        <v>3.7933651222423794</v>
      </c>
      <c r="S300" s="3">
        <v>2.525324246160574</v>
      </c>
      <c r="T300" s="3">
        <v>37342</v>
      </c>
      <c r="U300" s="3" t="s">
        <v>323</v>
      </c>
    </row>
    <row r="301" spans="1:21" ht="12" customHeight="1">
      <c r="A301" s="1">
        <v>300</v>
      </c>
      <c r="B301" s="4">
        <v>39</v>
      </c>
      <c r="C301" s="4">
        <f ca="1" t="shared" si="37"/>
        <v>49</v>
      </c>
      <c r="D301" s="1">
        <f ca="1" t="shared" si="38"/>
        <v>1</v>
      </c>
      <c r="E301" s="1" t="str">
        <f ca="1" t="shared" si="39"/>
        <v>Control</v>
      </c>
      <c r="F301" s="7">
        <f ca="1" t="shared" si="40"/>
        <v>4</v>
      </c>
      <c r="G301" s="1">
        <f ca="1" t="shared" si="41"/>
        <v>2</v>
      </c>
      <c r="H301" s="8">
        <f ca="1" t="shared" si="42"/>
        <v>3.9793518772470344</v>
      </c>
      <c r="I301" s="8">
        <f ca="1" t="shared" si="43"/>
        <v>5.270027259033127</v>
      </c>
      <c r="J301" s="9">
        <f t="shared" si="36"/>
        <v>38984</v>
      </c>
      <c r="K301" s="10" t="str">
        <f ca="1" t="shared" si="44"/>
        <v>9/24/2006</v>
      </c>
      <c r="L301" s="3">
        <v>300</v>
      </c>
      <c r="M301" s="4">
        <v>37</v>
      </c>
      <c r="N301" s="3">
        <v>1</v>
      </c>
      <c r="O301" s="3" t="s">
        <v>30</v>
      </c>
      <c r="P301" s="3">
        <v>7</v>
      </c>
      <c r="Q301" s="3">
        <v>1</v>
      </c>
      <c r="R301" s="3">
        <v>8.979848413182069</v>
      </c>
      <c r="S301" s="3">
        <v>10.92532357139513</v>
      </c>
      <c r="T301" s="3">
        <v>39112</v>
      </c>
      <c r="U301" s="3" t="s">
        <v>324</v>
      </c>
    </row>
    <row r="302" spans="1:21" ht="12" customHeight="1">
      <c r="A302" s="1">
        <v>301</v>
      </c>
      <c r="B302" s="4">
        <v>40</v>
      </c>
      <c r="C302" s="4">
        <f ca="1" t="shared" si="37"/>
        <v>25</v>
      </c>
      <c r="D302" s="1">
        <f ca="1" t="shared" si="38"/>
        <v>1</v>
      </c>
      <c r="E302" s="1" t="str">
        <f ca="1" t="shared" si="39"/>
        <v>Treatment 2</v>
      </c>
      <c r="F302" s="7">
        <f ca="1" t="shared" si="40"/>
        <v>2</v>
      </c>
      <c r="G302" s="1">
        <f ca="1" t="shared" si="41"/>
        <v>1</v>
      </c>
      <c r="H302" s="8">
        <f ca="1" t="shared" si="42"/>
        <v>6.014080817328641</v>
      </c>
      <c r="I302" s="8">
        <f ca="1" t="shared" si="43"/>
        <v>8.976781337430985</v>
      </c>
      <c r="J302" s="9">
        <f t="shared" si="36"/>
        <v>35808</v>
      </c>
      <c r="K302" s="10" t="str">
        <f ca="1" t="shared" si="44"/>
        <v>1/13/1998</v>
      </c>
      <c r="L302" s="3">
        <v>301</v>
      </c>
      <c r="M302" s="4">
        <v>28</v>
      </c>
      <c r="N302" s="3">
        <v>1</v>
      </c>
      <c r="O302" s="3" t="s">
        <v>30</v>
      </c>
      <c r="P302" s="3">
        <v>7</v>
      </c>
      <c r="Q302" s="3">
        <v>1</v>
      </c>
      <c r="R302" s="3">
        <v>8.584996739741339</v>
      </c>
      <c r="S302" s="3">
        <v>11.196761803911171</v>
      </c>
      <c r="T302" s="3">
        <v>34569</v>
      </c>
      <c r="U302" s="3" t="s">
        <v>325</v>
      </c>
    </row>
    <row r="303" spans="1:21" ht="12" customHeight="1">
      <c r="A303" s="1">
        <v>302</v>
      </c>
      <c r="B303" s="4">
        <v>42</v>
      </c>
      <c r="C303" s="4">
        <f ca="1" t="shared" si="37"/>
        <v>52</v>
      </c>
      <c r="D303" s="1">
        <f ca="1" t="shared" si="38"/>
        <v>0</v>
      </c>
      <c r="E303" s="1" t="str">
        <f ca="1" t="shared" si="39"/>
        <v>Control</v>
      </c>
      <c r="F303" s="7">
        <f ca="1" t="shared" si="40"/>
        <v>4</v>
      </c>
      <c r="G303" s="1">
        <f ca="1" t="shared" si="41"/>
        <v>2</v>
      </c>
      <c r="H303" s="8">
        <f ca="1" t="shared" si="42"/>
        <v>4.807999252673115</v>
      </c>
      <c r="I303" s="8">
        <f ca="1" t="shared" si="43"/>
        <v>0.8665278260598193</v>
      </c>
      <c r="J303" s="9">
        <f t="shared" si="36"/>
        <v>34875</v>
      </c>
      <c r="K303" s="10" t="str">
        <f ca="1" t="shared" si="44"/>
        <v>6/25/1995</v>
      </c>
      <c r="L303" s="3">
        <v>302</v>
      </c>
      <c r="M303" s="4">
        <v>30</v>
      </c>
      <c r="N303" s="3">
        <v>1</v>
      </c>
      <c r="O303" s="3" t="s">
        <v>28</v>
      </c>
      <c r="P303" s="3">
        <v>7</v>
      </c>
      <c r="Q303" s="3">
        <v>1</v>
      </c>
      <c r="R303" s="3">
        <v>5.7268041721557195</v>
      </c>
      <c r="S303" s="3">
        <v>9.53586303160057</v>
      </c>
      <c r="T303" s="3">
        <v>37946</v>
      </c>
      <c r="U303" s="3" t="s">
        <v>326</v>
      </c>
    </row>
    <row r="304" spans="1:21" ht="12" customHeight="1">
      <c r="A304" s="1">
        <v>303</v>
      </c>
      <c r="B304" s="4">
        <v>55</v>
      </c>
      <c r="C304" s="4">
        <f ca="1" t="shared" si="37"/>
        <v>36</v>
      </c>
      <c r="D304" s="1">
        <f ca="1" t="shared" si="38"/>
        <v>1</v>
      </c>
      <c r="E304" s="1" t="str">
        <f ca="1" t="shared" si="39"/>
        <v>Treatment 1</v>
      </c>
      <c r="F304" s="7">
        <f ca="1" t="shared" si="40"/>
        <v>7</v>
      </c>
      <c r="G304" s="1">
        <f ca="1" t="shared" si="41"/>
        <v>2</v>
      </c>
      <c r="H304" s="8">
        <f ca="1" t="shared" si="42"/>
        <v>9.712146973088961</v>
      </c>
      <c r="I304" s="8">
        <f ca="1" t="shared" si="43"/>
        <v>7.47285016330516</v>
      </c>
      <c r="J304" s="9">
        <f t="shared" si="36"/>
        <v>38726</v>
      </c>
      <c r="K304" s="10" t="str">
        <f ca="1" t="shared" si="44"/>
        <v>1/9/2006</v>
      </c>
      <c r="L304" s="3">
        <v>303</v>
      </c>
      <c r="M304" s="4">
        <v>27</v>
      </c>
      <c r="N304" s="3">
        <v>1</v>
      </c>
      <c r="O304" s="3" t="s">
        <v>32</v>
      </c>
      <c r="P304" s="3">
        <v>7</v>
      </c>
      <c r="Q304" s="3">
        <v>2</v>
      </c>
      <c r="R304" s="3">
        <v>7.424805221442624</v>
      </c>
      <c r="S304" s="3">
        <v>7.502772263946253</v>
      </c>
      <c r="T304" s="3">
        <v>39572</v>
      </c>
      <c r="U304" s="3" t="s">
        <v>327</v>
      </c>
    </row>
    <row r="305" spans="1:21" ht="12" customHeight="1">
      <c r="A305" s="1">
        <v>304</v>
      </c>
      <c r="B305" s="4">
        <v>25</v>
      </c>
      <c r="C305" s="4">
        <f ca="1" t="shared" si="37"/>
        <v>36</v>
      </c>
      <c r="D305" s="1">
        <f ca="1" t="shared" si="38"/>
        <v>0</v>
      </c>
      <c r="E305" s="1" t="str">
        <f ca="1" t="shared" si="39"/>
        <v>Control</v>
      </c>
      <c r="F305" s="7">
        <f ca="1" t="shared" si="40"/>
        <v>6</v>
      </c>
      <c r="G305" s="1">
        <f ca="1" t="shared" si="41"/>
        <v>2</v>
      </c>
      <c r="H305" s="8">
        <f ca="1" t="shared" si="42"/>
        <v>8.247422009019354</v>
      </c>
      <c r="I305" s="8">
        <f ca="1" t="shared" si="43"/>
        <v>7.119490864586588</v>
      </c>
      <c r="J305" s="9">
        <f t="shared" si="36"/>
        <v>38367</v>
      </c>
      <c r="K305" s="10" t="str">
        <f ca="1" t="shared" si="44"/>
        <v>1/15/2005</v>
      </c>
      <c r="L305" s="3">
        <v>304</v>
      </c>
      <c r="M305" s="4">
        <v>50</v>
      </c>
      <c r="N305" s="3">
        <v>1</v>
      </c>
      <c r="O305" s="3" t="s">
        <v>30</v>
      </c>
      <c r="P305" s="3">
        <v>2</v>
      </c>
      <c r="Q305" s="3">
        <v>2</v>
      </c>
      <c r="R305" s="3">
        <v>5.3958023102217485</v>
      </c>
      <c r="S305" s="3">
        <v>7.832200706716371</v>
      </c>
      <c r="T305" s="3">
        <v>35755</v>
      </c>
      <c r="U305" s="3" t="s">
        <v>328</v>
      </c>
    </row>
    <row r="306" spans="1:21" ht="12" customHeight="1">
      <c r="A306" s="1">
        <v>305</v>
      </c>
      <c r="B306" s="4">
        <v>34</v>
      </c>
      <c r="C306" s="4">
        <f ca="1" t="shared" si="37"/>
        <v>56</v>
      </c>
      <c r="D306" s="1">
        <f ca="1" t="shared" si="38"/>
        <v>1</v>
      </c>
      <c r="E306" s="1" t="str">
        <f ca="1" t="shared" si="39"/>
        <v>Control</v>
      </c>
      <c r="F306" s="7">
        <f ca="1" t="shared" si="40"/>
        <v>6</v>
      </c>
      <c r="G306" s="1">
        <f ca="1" t="shared" si="41"/>
        <v>2</v>
      </c>
      <c r="H306" s="8">
        <f ca="1" t="shared" si="42"/>
        <v>5.622508901409634</v>
      </c>
      <c r="I306" s="8">
        <f ca="1" t="shared" si="43"/>
        <v>3.3788722787076026</v>
      </c>
      <c r="J306" s="9">
        <f t="shared" si="36"/>
        <v>39078</v>
      </c>
      <c r="K306" s="10" t="str">
        <f ca="1" t="shared" si="44"/>
        <v>12/27/2006</v>
      </c>
      <c r="L306" s="3">
        <v>305</v>
      </c>
      <c r="M306" s="4">
        <v>35</v>
      </c>
      <c r="N306" s="3">
        <v>1</v>
      </c>
      <c r="O306" s="3" t="s">
        <v>32</v>
      </c>
      <c r="P306" s="3">
        <v>4</v>
      </c>
      <c r="Q306" s="3">
        <v>2</v>
      </c>
      <c r="R306" s="3">
        <v>6.0313801997760645</v>
      </c>
      <c r="S306" s="3">
        <v>6.616162617262836</v>
      </c>
      <c r="T306" s="3">
        <v>39256</v>
      </c>
      <c r="U306" s="3" t="s">
        <v>329</v>
      </c>
    </row>
    <row r="307" spans="1:21" ht="12" customHeight="1">
      <c r="A307" s="1">
        <v>306</v>
      </c>
      <c r="B307" s="4">
        <v>60</v>
      </c>
      <c r="C307" s="4">
        <f ca="1" t="shared" si="37"/>
        <v>32</v>
      </c>
      <c r="D307" s="1">
        <f ca="1" t="shared" si="38"/>
        <v>0</v>
      </c>
      <c r="E307" s="1" t="str">
        <f ca="1" t="shared" si="39"/>
        <v>Control</v>
      </c>
      <c r="F307" s="7">
        <f ca="1" t="shared" si="40"/>
        <v>7</v>
      </c>
      <c r="G307" s="1">
        <f ca="1" t="shared" si="41"/>
        <v>1</v>
      </c>
      <c r="H307" s="8">
        <f ca="1" t="shared" si="42"/>
        <v>6.227184475122688</v>
      </c>
      <c r="I307" s="8">
        <f ca="1" t="shared" si="43"/>
        <v>7.301984930333081</v>
      </c>
      <c r="J307" s="9">
        <f t="shared" si="36"/>
        <v>38935</v>
      </c>
      <c r="K307" s="10" t="str">
        <f ca="1" t="shared" si="44"/>
        <v>8/6/2006</v>
      </c>
      <c r="L307" s="3">
        <v>306</v>
      </c>
      <c r="M307" s="4">
        <v>29</v>
      </c>
      <c r="N307" s="3">
        <v>1</v>
      </c>
      <c r="O307" s="3" t="s">
        <v>32</v>
      </c>
      <c r="P307" s="3">
        <v>4</v>
      </c>
      <c r="Q307" s="3">
        <v>2</v>
      </c>
      <c r="R307" s="3">
        <v>6.562129899368317</v>
      </c>
      <c r="S307" s="3">
        <v>6.625727194892814</v>
      </c>
      <c r="T307" s="3">
        <v>39395</v>
      </c>
      <c r="U307" s="3" t="s">
        <v>330</v>
      </c>
    </row>
    <row r="308" spans="1:21" ht="12" customHeight="1">
      <c r="A308" s="1">
        <v>307</v>
      </c>
      <c r="B308" s="4">
        <v>54</v>
      </c>
      <c r="C308" s="4">
        <f ca="1" t="shared" si="37"/>
        <v>46</v>
      </c>
      <c r="D308" s="1">
        <f ca="1" t="shared" si="38"/>
        <v>0</v>
      </c>
      <c r="E308" s="1" t="str">
        <f ca="1" t="shared" si="39"/>
        <v>Control</v>
      </c>
      <c r="F308" s="7">
        <f ca="1" t="shared" si="40"/>
        <v>7</v>
      </c>
      <c r="G308" s="1">
        <f ca="1" t="shared" si="41"/>
        <v>1</v>
      </c>
      <c r="H308" s="8">
        <f ca="1" t="shared" si="42"/>
        <v>5.990161431757062</v>
      </c>
      <c r="I308" s="8">
        <f ca="1" t="shared" si="43"/>
        <v>4.445680955324981</v>
      </c>
      <c r="J308" s="9">
        <f t="shared" si="36"/>
        <v>39904</v>
      </c>
      <c r="K308" s="10" t="str">
        <f ca="1" t="shared" si="44"/>
        <v>4/1/2009</v>
      </c>
      <c r="L308" s="3">
        <v>307</v>
      </c>
      <c r="M308" s="4">
        <v>28</v>
      </c>
      <c r="N308" s="3">
        <v>0</v>
      </c>
      <c r="O308" s="3" t="s">
        <v>30</v>
      </c>
      <c r="P308" s="3">
        <v>7</v>
      </c>
      <c r="Q308" s="3">
        <v>1</v>
      </c>
      <c r="R308" s="3">
        <v>6.355574450747912</v>
      </c>
      <c r="S308" s="3">
        <v>10.352527945844514</v>
      </c>
      <c r="T308" s="3">
        <v>34983</v>
      </c>
      <c r="U308" s="3" t="s">
        <v>331</v>
      </c>
    </row>
    <row r="309" spans="1:21" ht="12" customHeight="1">
      <c r="A309" s="1">
        <v>308</v>
      </c>
      <c r="B309" s="4">
        <v>60</v>
      </c>
      <c r="C309" s="4">
        <f ca="1" t="shared" si="37"/>
        <v>32</v>
      </c>
      <c r="D309" s="1">
        <f ca="1" t="shared" si="38"/>
        <v>0</v>
      </c>
      <c r="E309" s="1" t="str">
        <f ca="1" t="shared" si="39"/>
        <v>Treatment 1</v>
      </c>
      <c r="F309" s="7">
        <f ca="1" t="shared" si="40"/>
        <v>5</v>
      </c>
      <c r="G309" s="1">
        <f ca="1" t="shared" si="41"/>
        <v>2</v>
      </c>
      <c r="H309" s="8">
        <f ca="1" t="shared" si="42"/>
        <v>6.371215895454387</v>
      </c>
      <c r="I309" s="8">
        <f ca="1" t="shared" si="43"/>
        <v>3.6217605446813135</v>
      </c>
      <c r="J309" s="9">
        <f t="shared" si="36"/>
        <v>40446</v>
      </c>
      <c r="K309" s="10" t="str">
        <f ca="1" t="shared" si="44"/>
        <v>9/25/2010</v>
      </c>
      <c r="L309" s="3">
        <v>308</v>
      </c>
      <c r="M309" s="4">
        <v>50</v>
      </c>
      <c r="N309" s="3">
        <v>0</v>
      </c>
      <c r="O309" s="3" t="s">
        <v>30</v>
      </c>
      <c r="P309" s="3">
        <v>3</v>
      </c>
      <c r="Q309" s="3">
        <v>1</v>
      </c>
      <c r="R309" s="3">
        <v>4.065741360537149</v>
      </c>
      <c r="S309" s="3">
        <v>6.149789865306308</v>
      </c>
      <c r="T309" s="3">
        <v>37126</v>
      </c>
      <c r="U309" s="3" t="s">
        <v>332</v>
      </c>
    </row>
    <row r="310" spans="1:21" ht="12" customHeight="1">
      <c r="A310" s="1">
        <v>309</v>
      </c>
      <c r="B310" s="4">
        <v>37</v>
      </c>
      <c r="C310" s="4">
        <f ca="1" t="shared" si="37"/>
        <v>53</v>
      </c>
      <c r="D310" s="1">
        <f ca="1" t="shared" si="38"/>
        <v>0</v>
      </c>
      <c r="E310" s="1" t="str">
        <f ca="1" t="shared" si="39"/>
        <v>Treatment 2</v>
      </c>
      <c r="F310" s="7">
        <f ca="1" t="shared" si="40"/>
        <v>5</v>
      </c>
      <c r="G310" s="1">
        <f ca="1" t="shared" si="41"/>
        <v>2</v>
      </c>
      <c r="H310" s="8">
        <f ca="1" t="shared" si="42"/>
        <v>5.278068509631188</v>
      </c>
      <c r="I310" s="8">
        <f ca="1" t="shared" si="43"/>
        <v>5.031664083490194</v>
      </c>
      <c r="J310" s="9">
        <f t="shared" si="36"/>
        <v>33852</v>
      </c>
      <c r="K310" s="10" t="str">
        <f ca="1" t="shared" si="44"/>
        <v>9/5/1992</v>
      </c>
      <c r="L310" s="3">
        <v>309</v>
      </c>
      <c r="M310" s="4">
        <v>54</v>
      </c>
      <c r="N310" s="3">
        <v>1</v>
      </c>
      <c r="O310" s="3" t="s">
        <v>30</v>
      </c>
      <c r="P310" s="3">
        <v>1</v>
      </c>
      <c r="Q310" s="3">
        <v>2</v>
      </c>
      <c r="R310" s="3">
        <v>5.451845265943854</v>
      </c>
      <c r="S310" s="3">
        <v>8.800546250526653</v>
      </c>
      <c r="T310" s="3">
        <v>38812</v>
      </c>
      <c r="U310" s="3" t="s">
        <v>333</v>
      </c>
    </row>
    <row r="311" spans="1:21" ht="12" customHeight="1">
      <c r="A311" s="1">
        <v>310</v>
      </c>
      <c r="B311" s="4">
        <v>22</v>
      </c>
      <c r="C311" s="4">
        <f ca="1" t="shared" si="37"/>
        <v>27</v>
      </c>
      <c r="D311" s="1">
        <f ca="1" t="shared" si="38"/>
        <v>1</v>
      </c>
      <c r="E311" s="1" t="str">
        <f ca="1" t="shared" si="39"/>
        <v>Treatment 1</v>
      </c>
      <c r="F311" s="7">
        <f ca="1" t="shared" si="40"/>
        <v>2</v>
      </c>
      <c r="G311" s="1">
        <f ca="1" t="shared" si="41"/>
        <v>1</v>
      </c>
      <c r="H311" s="8">
        <f ca="1" t="shared" si="42"/>
        <v>4.888856726625438</v>
      </c>
      <c r="I311" s="8">
        <f ca="1" t="shared" si="43"/>
        <v>6.064555431416566</v>
      </c>
      <c r="J311" s="9">
        <f t="shared" si="36"/>
        <v>40403</v>
      </c>
      <c r="K311" s="10" t="str">
        <f ca="1" t="shared" si="44"/>
        <v>8/13/2010</v>
      </c>
      <c r="L311" s="3">
        <v>310</v>
      </c>
      <c r="M311" s="4">
        <v>44</v>
      </c>
      <c r="N311" s="3">
        <v>1</v>
      </c>
      <c r="O311" s="3" t="s">
        <v>30</v>
      </c>
      <c r="P311" s="3">
        <v>1</v>
      </c>
      <c r="Q311" s="3">
        <v>2</v>
      </c>
      <c r="R311" s="3">
        <v>1.9478160524821924</v>
      </c>
      <c r="S311" s="3">
        <v>1.1127168467429938</v>
      </c>
      <c r="T311" s="3">
        <v>34320</v>
      </c>
      <c r="U311" s="3" t="s">
        <v>334</v>
      </c>
    </row>
    <row r="312" spans="1:21" ht="12" customHeight="1">
      <c r="A312" s="1">
        <v>311</v>
      </c>
      <c r="B312" s="4">
        <v>46</v>
      </c>
      <c r="C312" s="4">
        <f ca="1" t="shared" si="37"/>
        <v>25</v>
      </c>
      <c r="D312" s="1">
        <f ca="1" t="shared" si="38"/>
        <v>1</v>
      </c>
      <c r="E312" s="1" t="str">
        <f ca="1" t="shared" si="39"/>
        <v>Treatment 1</v>
      </c>
      <c r="F312" s="7">
        <f ca="1" t="shared" si="40"/>
        <v>6</v>
      </c>
      <c r="G312" s="1">
        <f ca="1" t="shared" si="41"/>
        <v>1</v>
      </c>
      <c r="H312" s="8">
        <f ca="1" t="shared" si="42"/>
        <v>7.949153292991262</v>
      </c>
      <c r="I312" s="8">
        <f ca="1" t="shared" si="43"/>
        <v>10.479713373826275</v>
      </c>
      <c r="J312" s="9">
        <f t="shared" si="36"/>
        <v>34101</v>
      </c>
      <c r="K312" s="10" t="str">
        <f ca="1" t="shared" si="44"/>
        <v>5/12/1993</v>
      </c>
      <c r="L312" s="3">
        <v>311</v>
      </c>
      <c r="M312" s="4">
        <v>64</v>
      </c>
      <c r="N312" s="3">
        <v>1</v>
      </c>
      <c r="O312" s="3" t="s">
        <v>30</v>
      </c>
      <c r="P312" s="3">
        <v>3</v>
      </c>
      <c r="Q312" s="3">
        <v>2</v>
      </c>
      <c r="R312" s="3">
        <v>5.230902297742053</v>
      </c>
      <c r="S312" s="3">
        <v>6.032785365711283</v>
      </c>
      <c r="T312" s="3">
        <v>34131</v>
      </c>
      <c r="U312" s="3" t="s">
        <v>335</v>
      </c>
    </row>
    <row r="313" spans="1:21" ht="12" customHeight="1">
      <c r="A313" s="1">
        <v>312</v>
      </c>
      <c r="B313" s="4">
        <v>52</v>
      </c>
      <c r="C313" s="4">
        <f ca="1" t="shared" si="37"/>
        <v>36</v>
      </c>
      <c r="D313" s="1">
        <f ca="1" t="shared" si="38"/>
        <v>0</v>
      </c>
      <c r="E313" s="1" t="str">
        <f ca="1" t="shared" si="39"/>
        <v>Treatment 2</v>
      </c>
      <c r="F313" s="7">
        <f ca="1" t="shared" si="40"/>
        <v>2</v>
      </c>
      <c r="G313" s="1">
        <f ca="1" t="shared" si="41"/>
        <v>1</v>
      </c>
      <c r="H313" s="8">
        <f ca="1" t="shared" si="42"/>
        <v>2.3974852083344826</v>
      </c>
      <c r="I313" s="8">
        <f ca="1" t="shared" si="43"/>
        <v>5.188646080332934</v>
      </c>
      <c r="J313" s="9">
        <f t="shared" si="36"/>
        <v>37220</v>
      </c>
      <c r="K313" s="10" t="str">
        <f ca="1" t="shared" si="44"/>
        <v>11/25/2001</v>
      </c>
      <c r="L313" s="3">
        <v>312</v>
      </c>
      <c r="M313" s="4">
        <v>42</v>
      </c>
      <c r="N313" s="3">
        <v>0</v>
      </c>
      <c r="O313" s="3" t="s">
        <v>32</v>
      </c>
      <c r="P313" s="3">
        <v>3</v>
      </c>
      <c r="Q313" s="3">
        <v>2</v>
      </c>
      <c r="R313" s="3">
        <v>3.207685781471864</v>
      </c>
      <c r="S313" s="3">
        <v>6.006976694762193</v>
      </c>
      <c r="T313" s="3">
        <v>34794</v>
      </c>
      <c r="U313" s="3" t="s">
        <v>336</v>
      </c>
    </row>
    <row r="314" spans="1:21" ht="12" customHeight="1">
      <c r="A314" s="1">
        <v>313</v>
      </c>
      <c r="B314" s="4">
        <v>62</v>
      </c>
      <c r="C314" s="4">
        <f ca="1" t="shared" si="37"/>
        <v>33</v>
      </c>
      <c r="D314" s="1">
        <f ca="1" t="shared" si="38"/>
        <v>1</v>
      </c>
      <c r="E314" s="1" t="str">
        <f ca="1" t="shared" si="39"/>
        <v>Treatment 1</v>
      </c>
      <c r="F314" s="7">
        <f ca="1" t="shared" si="40"/>
        <v>4</v>
      </c>
      <c r="G314" s="1">
        <f ca="1" t="shared" si="41"/>
        <v>2</v>
      </c>
      <c r="H314" s="8">
        <f ca="1" t="shared" si="42"/>
        <v>6.8407763751767074</v>
      </c>
      <c r="I314" s="8">
        <f ca="1" t="shared" si="43"/>
        <v>8.860544473474295</v>
      </c>
      <c r="J314" s="9">
        <f t="shared" si="36"/>
        <v>38680</v>
      </c>
      <c r="K314" s="10" t="str">
        <f ca="1" t="shared" si="44"/>
        <v>11/24/2005</v>
      </c>
      <c r="L314" s="3">
        <v>313</v>
      </c>
      <c r="M314" s="4">
        <v>33</v>
      </c>
      <c r="N314" s="3">
        <v>1</v>
      </c>
      <c r="O314" s="3" t="s">
        <v>30</v>
      </c>
      <c r="P314" s="3">
        <v>4</v>
      </c>
      <c r="Q314" s="3">
        <v>2</v>
      </c>
      <c r="R314" s="3">
        <v>5.469513351305167</v>
      </c>
      <c r="S314" s="3">
        <v>5.243975843942351</v>
      </c>
      <c r="T314" s="3">
        <v>35991</v>
      </c>
      <c r="U314" s="3" t="s">
        <v>337</v>
      </c>
    </row>
    <row r="315" spans="1:21" ht="12" customHeight="1">
      <c r="A315" s="1">
        <v>314</v>
      </c>
      <c r="B315" s="4">
        <v>56</v>
      </c>
      <c r="C315" s="4">
        <f ca="1" t="shared" si="37"/>
        <v>61</v>
      </c>
      <c r="D315" s="1">
        <f ca="1" t="shared" si="38"/>
        <v>0</v>
      </c>
      <c r="E315" s="1" t="str">
        <f ca="1" t="shared" si="39"/>
        <v>Control</v>
      </c>
      <c r="F315" s="7">
        <f ca="1" t="shared" si="40"/>
        <v>2</v>
      </c>
      <c r="G315" s="1">
        <f ca="1" t="shared" si="41"/>
        <v>1</v>
      </c>
      <c r="H315" s="8">
        <f ca="1" t="shared" si="42"/>
        <v>2.2887336551926825</v>
      </c>
      <c r="I315" s="8">
        <f ca="1" t="shared" si="43"/>
        <v>-0.7646132207181808</v>
      </c>
      <c r="J315" s="9">
        <f t="shared" si="36"/>
        <v>39461</v>
      </c>
      <c r="K315" s="10" t="str">
        <f ca="1" t="shared" si="44"/>
        <v>1/14/2008</v>
      </c>
      <c r="L315" s="3">
        <v>314</v>
      </c>
      <c r="M315" s="4">
        <v>26</v>
      </c>
      <c r="N315" s="3">
        <v>0</v>
      </c>
      <c r="O315" s="3" t="s">
        <v>32</v>
      </c>
      <c r="P315" s="3">
        <v>3</v>
      </c>
      <c r="Q315" s="3">
        <v>1</v>
      </c>
      <c r="R315" s="3">
        <v>4.02606107164655</v>
      </c>
      <c r="S315" s="3">
        <v>4.319822379043545</v>
      </c>
      <c r="T315" s="3">
        <v>40826</v>
      </c>
      <c r="U315" s="3" t="s">
        <v>338</v>
      </c>
    </row>
    <row r="316" spans="1:21" ht="12" customHeight="1">
      <c r="A316" s="1">
        <v>315</v>
      </c>
      <c r="B316" s="4">
        <v>48</v>
      </c>
      <c r="C316" s="4">
        <f ca="1" t="shared" si="37"/>
        <v>26</v>
      </c>
      <c r="D316" s="1">
        <f ca="1" t="shared" si="38"/>
        <v>1</v>
      </c>
      <c r="E316" s="1" t="str">
        <f ca="1" t="shared" si="39"/>
        <v>Treatment 1</v>
      </c>
      <c r="F316" s="7">
        <f ca="1" t="shared" si="40"/>
        <v>7</v>
      </c>
      <c r="G316" s="1">
        <f ca="1" t="shared" si="41"/>
        <v>2</v>
      </c>
      <c r="H316" s="8">
        <f ca="1" t="shared" si="42"/>
        <v>8.50906296018538</v>
      </c>
      <c r="I316" s="8">
        <f ca="1" t="shared" si="43"/>
        <v>10.439092810922967</v>
      </c>
      <c r="J316" s="9">
        <f t="shared" si="36"/>
        <v>35888</v>
      </c>
      <c r="K316" s="10" t="str">
        <f ca="1" t="shared" si="44"/>
        <v>4/3/1998</v>
      </c>
      <c r="L316" s="3">
        <v>315</v>
      </c>
      <c r="M316" s="4">
        <v>23</v>
      </c>
      <c r="N316" s="3">
        <v>1</v>
      </c>
      <c r="O316" s="3" t="s">
        <v>28</v>
      </c>
      <c r="P316" s="3">
        <v>5</v>
      </c>
      <c r="Q316" s="3">
        <v>1</v>
      </c>
      <c r="R316" s="3">
        <v>8.599624312423119</v>
      </c>
      <c r="S316" s="3">
        <v>11.890166937614403</v>
      </c>
      <c r="T316" s="3">
        <v>38923</v>
      </c>
      <c r="U316" s="3" t="s">
        <v>339</v>
      </c>
    </row>
    <row r="317" spans="1:21" ht="12" customHeight="1">
      <c r="A317" s="1">
        <v>316</v>
      </c>
      <c r="B317" s="4">
        <v>49</v>
      </c>
      <c r="C317" s="4">
        <f ca="1" t="shared" si="37"/>
        <v>53</v>
      </c>
      <c r="D317" s="1">
        <f ca="1" t="shared" si="38"/>
        <v>0</v>
      </c>
      <c r="E317" s="1" t="str">
        <f ca="1" t="shared" si="39"/>
        <v>Control</v>
      </c>
      <c r="F317" s="7">
        <f ca="1" t="shared" si="40"/>
        <v>5</v>
      </c>
      <c r="G317" s="1">
        <f ca="1" t="shared" si="41"/>
        <v>1</v>
      </c>
      <c r="H317" s="8">
        <f ca="1" t="shared" si="42"/>
        <v>6.448674833137883</v>
      </c>
      <c r="I317" s="8">
        <f ca="1" t="shared" si="43"/>
        <v>6.240922854244081</v>
      </c>
      <c r="J317" s="9">
        <f t="shared" si="36"/>
        <v>35788</v>
      </c>
      <c r="K317" s="10" t="str">
        <f ca="1" t="shared" si="44"/>
        <v>12/24/1997</v>
      </c>
      <c r="L317" s="3">
        <v>316</v>
      </c>
      <c r="M317" s="4">
        <v>30</v>
      </c>
      <c r="N317" s="3">
        <v>0</v>
      </c>
      <c r="O317" s="3" t="s">
        <v>30</v>
      </c>
      <c r="P317" s="3">
        <v>7</v>
      </c>
      <c r="Q317" s="3">
        <v>2</v>
      </c>
      <c r="R317" s="3">
        <v>5.866136330599035</v>
      </c>
      <c r="S317" s="3">
        <v>3.9311983345092383</v>
      </c>
      <c r="T317" s="3">
        <v>38472</v>
      </c>
      <c r="U317" s="3" t="s">
        <v>271</v>
      </c>
    </row>
    <row r="318" spans="1:21" ht="12" customHeight="1">
      <c r="A318" s="1">
        <v>317</v>
      </c>
      <c r="B318" s="4">
        <v>29</v>
      </c>
      <c r="C318" s="4">
        <f ca="1" t="shared" si="37"/>
        <v>31</v>
      </c>
      <c r="D318" s="1">
        <f ca="1" t="shared" si="38"/>
        <v>1</v>
      </c>
      <c r="E318" s="1" t="str">
        <f ca="1" t="shared" si="39"/>
        <v>Treatment 1</v>
      </c>
      <c r="F318" s="7">
        <f ca="1" t="shared" si="40"/>
        <v>2</v>
      </c>
      <c r="G318" s="1">
        <f ca="1" t="shared" si="41"/>
        <v>1</v>
      </c>
      <c r="H318" s="8">
        <f ca="1" t="shared" si="42"/>
        <v>4.212021740750568</v>
      </c>
      <c r="I318" s="8">
        <f ca="1" t="shared" si="43"/>
        <v>2.4470363680042384</v>
      </c>
      <c r="J318" s="9">
        <f t="shared" si="36"/>
        <v>38853</v>
      </c>
      <c r="K318" s="10" t="str">
        <f ca="1" t="shared" si="44"/>
        <v>5/16/2006</v>
      </c>
      <c r="L318" s="3">
        <v>317</v>
      </c>
      <c r="M318" s="4">
        <v>39</v>
      </c>
      <c r="N318" s="3">
        <v>0</v>
      </c>
      <c r="O318" s="3" t="s">
        <v>28</v>
      </c>
      <c r="P318" s="3">
        <v>6</v>
      </c>
      <c r="Q318" s="3">
        <v>2</v>
      </c>
      <c r="R318" s="3">
        <v>7.180111466443168</v>
      </c>
      <c r="S318" s="3">
        <v>8.443242238749658</v>
      </c>
      <c r="T318" s="3">
        <v>39602</v>
      </c>
      <c r="U318" s="3" t="s">
        <v>340</v>
      </c>
    </row>
    <row r="319" spans="1:21" ht="12" customHeight="1">
      <c r="A319" s="1">
        <v>318</v>
      </c>
      <c r="B319" s="4">
        <v>43</v>
      </c>
      <c r="C319" s="4">
        <f ca="1" t="shared" si="37"/>
        <v>26</v>
      </c>
      <c r="D319" s="1">
        <f ca="1" t="shared" si="38"/>
        <v>0</v>
      </c>
      <c r="E319" s="1" t="str">
        <f ca="1" t="shared" si="39"/>
        <v>Treatment 1</v>
      </c>
      <c r="F319" s="7">
        <f ca="1" t="shared" si="40"/>
        <v>7</v>
      </c>
      <c r="G319" s="1">
        <f ca="1" t="shared" si="41"/>
        <v>2</v>
      </c>
      <c r="H319" s="8">
        <f ca="1" t="shared" si="42"/>
        <v>6.63956726863109</v>
      </c>
      <c r="I319" s="8">
        <f ca="1" t="shared" si="43"/>
        <v>8.084496109836829</v>
      </c>
      <c r="J319" s="9">
        <f t="shared" si="36"/>
        <v>35280</v>
      </c>
      <c r="K319" s="10" t="str">
        <f ca="1" t="shared" si="44"/>
        <v>8/3/1996</v>
      </c>
      <c r="L319" s="3">
        <v>318</v>
      </c>
      <c r="M319" s="4">
        <v>36</v>
      </c>
      <c r="N319" s="3">
        <v>1</v>
      </c>
      <c r="O319" s="3" t="s">
        <v>28</v>
      </c>
      <c r="P319" s="3">
        <v>6</v>
      </c>
      <c r="Q319" s="3">
        <v>2</v>
      </c>
      <c r="R319" s="3">
        <v>9.06249602134568</v>
      </c>
      <c r="S319" s="3">
        <v>8.180700662291532</v>
      </c>
      <c r="T319" s="3">
        <v>39463</v>
      </c>
      <c r="U319" s="3" t="s">
        <v>341</v>
      </c>
    </row>
    <row r="320" spans="1:21" ht="12" customHeight="1">
      <c r="A320" s="1">
        <v>319</v>
      </c>
      <c r="B320" s="4">
        <v>58</v>
      </c>
      <c r="C320" s="4">
        <f ca="1" t="shared" si="37"/>
        <v>47</v>
      </c>
      <c r="D320" s="1">
        <f ca="1" t="shared" si="38"/>
        <v>1</v>
      </c>
      <c r="E320" s="1" t="str">
        <f ca="1" t="shared" si="39"/>
        <v>Treatment 2</v>
      </c>
      <c r="F320" s="7">
        <f ca="1" t="shared" si="40"/>
        <v>5</v>
      </c>
      <c r="G320" s="1">
        <f ca="1" t="shared" si="41"/>
        <v>1</v>
      </c>
      <c r="H320" s="8">
        <f ca="1" t="shared" si="42"/>
        <v>5.801940467244298</v>
      </c>
      <c r="I320" s="8">
        <f ca="1" t="shared" si="43"/>
        <v>8.90491147074389</v>
      </c>
      <c r="J320" s="9">
        <f t="shared" si="36"/>
        <v>35448</v>
      </c>
      <c r="K320" s="10" t="str">
        <f ca="1" t="shared" si="44"/>
        <v>1/18/1997</v>
      </c>
      <c r="L320" s="3">
        <v>319</v>
      </c>
      <c r="M320" s="4">
        <v>33</v>
      </c>
      <c r="N320" s="3">
        <v>1</v>
      </c>
      <c r="O320" s="3" t="s">
        <v>32</v>
      </c>
      <c r="P320" s="3">
        <v>2</v>
      </c>
      <c r="Q320" s="3">
        <v>2</v>
      </c>
      <c r="R320" s="3">
        <v>6.314883015539601</v>
      </c>
      <c r="S320" s="3">
        <v>9.07359634331194</v>
      </c>
      <c r="T320" s="3">
        <v>37527</v>
      </c>
      <c r="U320" s="3" t="s">
        <v>342</v>
      </c>
    </row>
    <row r="321" spans="1:21" ht="12" customHeight="1">
      <c r="A321" s="1">
        <v>320</v>
      </c>
      <c r="B321" s="4">
        <v>60</v>
      </c>
      <c r="C321" s="4">
        <f ca="1" t="shared" si="37"/>
        <v>33</v>
      </c>
      <c r="D321" s="1">
        <f ca="1" t="shared" si="38"/>
        <v>0</v>
      </c>
      <c r="E321" s="1" t="str">
        <f ca="1" t="shared" si="39"/>
        <v>Treatment 1</v>
      </c>
      <c r="F321" s="7">
        <f ca="1" t="shared" si="40"/>
        <v>3</v>
      </c>
      <c r="G321" s="1">
        <f ca="1" t="shared" si="41"/>
        <v>1</v>
      </c>
      <c r="H321" s="8">
        <f ca="1" t="shared" si="42"/>
        <v>4.63698901123985</v>
      </c>
      <c r="I321" s="8">
        <f ca="1" t="shared" si="43"/>
        <v>2.134185538151975</v>
      </c>
      <c r="J321" s="9">
        <f t="shared" si="36"/>
        <v>35288</v>
      </c>
      <c r="K321" s="10" t="str">
        <f ca="1" t="shared" si="44"/>
        <v>8/11/1996</v>
      </c>
      <c r="L321" s="3">
        <v>320</v>
      </c>
      <c r="M321" s="4">
        <v>44</v>
      </c>
      <c r="N321" s="3">
        <v>1</v>
      </c>
      <c r="O321" s="3" t="s">
        <v>30</v>
      </c>
      <c r="P321" s="3">
        <v>3</v>
      </c>
      <c r="Q321" s="3">
        <v>2</v>
      </c>
      <c r="R321" s="3">
        <v>5.656027950418024</v>
      </c>
      <c r="S321" s="3">
        <v>5.9817243822466795</v>
      </c>
      <c r="T321" s="3">
        <v>35271</v>
      </c>
      <c r="U321" s="3" t="s">
        <v>343</v>
      </c>
    </row>
    <row r="322" spans="1:21" ht="12" customHeight="1">
      <c r="A322" s="1">
        <v>321</v>
      </c>
      <c r="B322" s="4">
        <v>28</v>
      </c>
      <c r="C322" s="4">
        <f ca="1" t="shared" si="37"/>
        <v>34</v>
      </c>
      <c r="D322" s="1">
        <f ca="1" t="shared" si="38"/>
        <v>0</v>
      </c>
      <c r="E322" s="1" t="str">
        <f ca="1" t="shared" si="39"/>
        <v>Control</v>
      </c>
      <c r="F322" s="7">
        <f ca="1" t="shared" si="40"/>
        <v>7</v>
      </c>
      <c r="G322" s="1">
        <f ca="1" t="shared" si="41"/>
        <v>2</v>
      </c>
      <c r="H322" s="8">
        <f ca="1" t="shared" si="42"/>
        <v>8.329532046808847</v>
      </c>
      <c r="I322" s="8">
        <f ca="1" t="shared" si="43"/>
        <v>7.0665866638544355</v>
      </c>
      <c r="J322" s="9">
        <f aca="true" t="shared" si="45" ref="J322:J385">K322*1</f>
        <v>38653</v>
      </c>
      <c r="K322" s="10" t="str">
        <f ca="1" t="shared" si="44"/>
        <v>10/28/2005</v>
      </c>
      <c r="L322" s="3">
        <v>321</v>
      </c>
      <c r="M322" s="4">
        <v>22</v>
      </c>
      <c r="N322" s="3">
        <v>0</v>
      </c>
      <c r="O322" s="3" t="s">
        <v>32</v>
      </c>
      <c r="P322" s="3">
        <v>7</v>
      </c>
      <c r="Q322" s="3">
        <v>2</v>
      </c>
      <c r="R322" s="3">
        <v>6.560058865572884</v>
      </c>
      <c r="S322" s="3">
        <v>7.5640407490479085</v>
      </c>
      <c r="T322" s="3">
        <v>36021</v>
      </c>
      <c r="U322" s="3" t="s">
        <v>344</v>
      </c>
    </row>
    <row r="323" spans="1:21" ht="12" customHeight="1">
      <c r="A323" s="1">
        <v>322</v>
      </c>
      <c r="B323" s="4">
        <v>38</v>
      </c>
      <c r="C323" s="4">
        <f aca="true" ca="1" t="shared" si="46" ref="C323:C386">TRUNC(18+H323*RAND()*2+(10-H323)*RAND()*8)</f>
        <v>41</v>
      </c>
      <c r="D323" s="1">
        <f aca="true" ca="1" t="shared" si="47" ref="D323:D386">(RAND()&gt;0.5)*1</f>
        <v>0</v>
      </c>
      <c r="E323" s="1" t="str">
        <f aca="true" ca="1" t="shared" si="48" ref="E323:E386">IF(RAND()&gt;0.6,"Control",IF(RAND()&gt;0.3,"Treatment 1","Treatment 2"))</f>
        <v>Treatment 1</v>
      </c>
      <c r="F323" s="7">
        <f aca="true" ca="1" t="shared" si="49" ref="F323:F386">MIN(MAX(TRUNC(RAND()*7+B323/30),1),7)</f>
        <v>4</v>
      </c>
      <c r="G323" s="1">
        <f aca="true" ca="1" t="shared" si="50" ref="G323:G386">IF(RAND()&gt;0.5,1,2)</f>
        <v>2</v>
      </c>
      <c r="H323" s="8">
        <f aca="true" ca="1" t="shared" si="51" ref="H323:H386">(RAND()*7+F323+1)/15*10</f>
        <v>3.5691536386431655</v>
      </c>
      <c r="I323" s="8">
        <f aca="true" ca="1" t="shared" si="52" ref="I323:I386">IF(E323="Control",H323+(RAND()*6-4),IF(E323="Treatment 1",H323+(RAND()*6-3),H323+(RAND()*6-2)))</f>
        <v>1.0576191607775205</v>
      </c>
      <c r="J323" s="9">
        <f t="shared" si="45"/>
        <v>40330</v>
      </c>
      <c r="K323" s="10" t="str">
        <f aca="true" ca="1" t="shared" si="53" ref="K323:K386">CONCATENATE(TRUNC(RAND()*12,0)+1,"/",TRUNC(RAND()*30,0)+1,"/",TRUNC(RAND()*20,0)+1992)</f>
        <v>6/1/2010</v>
      </c>
      <c r="L323" s="3">
        <v>322</v>
      </c>
      <c r="M323" s="4">
        <v>30</v>
      </c>
      <c r="N323" s="3">
        <v>0</v>
      </c>
      <c r="O323" s="3" t="s">
        <v>30</v>
      </c>
      <c r="P323" s="3">
        <v>2</v>
      </c>
      <c r="Q323" s="3">
        <v>1</v>
      </c>
      <c r="R323" s="3">
        <v>2.5586044448375627</v>
      </c>
      <c r="S323" s="3">
        <v>4.618190398273825</v>
      </c>
      <c r="T323" s="3">
        <v>40450</v>
      </c>
      <c r="U323" s="3" t="s">
        <v>345</v>
      </c>
    </row>
    <row r="324" spans="1:21" ht="12" customHeight="1">
      <c r="A324" s="1">
        <v>323</v>
      </c>
      <c r="B324" s="4">
        <v>43</v>
      </c>
      <c r="C324" s="4">
        <f ca="1" t="shared" si="46"/>
        <v>33</v>
      </c>
      <c r="D324" s="1">
        <f ca="1" t="shared" si="47"/>
        <v>0</v>
      </c>
      <c r="E324" s="1" t="str">
        <f ca="1" t="shared" si="48"/>
        <v>Treatment 2</v>
      </c>
      <c r="F324" s="7">
        <f ca="1" t="shared" si="49"/>
        <v>3</v>
      </c>
      <c r="G324" s="1">
        <f ca="1" t="shared" si="50"/>
        <v>1</v>
      </c>
      <c r="H324" s="8">
        <f ca="1" t="shared" si="51"/>
        <v>7.254833330627511</v>
      </c>
      <c r="I324" s="8">
        <f ca="1" t="shared" si="52"/>
        <v>10.59453723341191</v>
      </c>
      <c r="J324" s="9">
        <f t="shared" si="45"/>
        <v>35935</v>
      </c>
      <c r="K324" s="10" t="str">
        <f ca="1" t="shared" si="53"/>
        <v>5/20/1998</v>
      </c>
      <c r="L324" s="3">
        <v>323</v>
      </c>
      <c r="M324" s="4">
        <v>43</v>
      </c>
      <c r="N324" s="3">
        <v>0</v>
      </c>
      <c r="O324" s="3" t="s">
        <v>32</v>
      </c>
      <c r="P324" s="3">
        <v>3</v>
      </c>
      <c r="Q324" s="3">
        <v>1</v>
      </c>
      <c r="R324" s="3">
        <v>6.648050526059647</v>
      </c>
      <c r="S324" s="3">
        <v>8.491393855127</v>
      </c>
      <c r="T324" s="3">
        <v>33707</v>
      </c>
      <c r="U324" s="3" t="s">
        <v>346</v>
      </c>
    </row>
    <row r="325" spans="1:21" ht="12" customHeight="1">
      <c r="A325" s="1">
        <v>324</v>
      </c>
      <c r="B325" s="4">
        <v>42</v>
      </c>
      <c r="C325" s="4">
        <f ca="1" t="shared" si="46"/>
        <v>43</v>
      </c>
      <c r="D325" s="1">
        <f ca="1" t="shared" si="47"/>
        <v>0</v>
      </c>
      <c r="E325" s="1" t="str">
        <f ca="1" t="shared" si="48"/>
        <v>Treatment 1</v>
      </c>
      <c r="F325" s="7">
        <f ca="1" t="shared" si="49"/>
        <v>5</v>
      </c>
      <c r="G325" s="1">
        <f ca="1" t="shared" si="50"/>
        <v>1</v>
      </c>
      <c r="H325" s="8">
        <f ca="1" t="shared" si="51"/>
        <v>8.343009204103161</v>
      </c>
      <c r="I325" s="8">
        <f ca="1" t="shared" si="52"/>
        <v>5.998418516047956</v>
      </c>
      <c r="J325" s="9">
        <f t="shared" si="45"/>
        <v>37897</v>
      </c>
      <c r="K325" s="10" t="str">
        <f ca="1" t="shared" si="53"/>
        <v>10/3/2003</v>
      </c>
      <c r="L325" s="3">
        <v>324</v>
      </c>
      <c r="M325" s="4">
        <v>44</v>
      </c>
      <c r="N325" s="3">
        <v>1</v>
      </c>
      <c r="O325" s="3" t="s">
        <v>30</v>
      </c>
      <c r="P325" s="3">
        <v>7</v>
      </c>
      <c r="Q325" s="3">
        <v>1</v>
      </c>
      <c r="R325" s="3">
        <v>5.776923642955784</v>
      </c>
      <c r="S325" s="3">
        <v>7.194858941250894</v>
      </c>
      <c r="T325" s="3">
        <v>40660</v>
      </c>
      <c r="U325" s="3" t="s">
        <v>347</v>
      </c>
    </row>
    <row r="326" spans="1:21" ht="12" customHeight="1">
      <c r="A326" s="1">
        <v>325</v>
      </c>
      <c r="B326" s="4">
        <v>72</v>
      </c>
      <c r="C326" s="4">
        <f ca="1" t="shared" si="46"/>
        <v>34</v>
      </c>
      <c r="D326" s="1">
        <f ca="1" t="shared" si="47"/>
        <v>0</v>
      </c>
      <c r="E326" s="1" t="str">
        <f ca="1" t="shared" si="48"/>
        <v>Treatment 1</v>
      </c>
      <c r="F326" s="7">
        <f ca="1" t="shared" si="49"/>
        <v>5</v>
      </c>
      <c r="G326" s="1">
        <f ca="1" t="shared" si="50"/>
        <v>1</v>
      </c>
      <c r="H326" s="8">
        <f ca="1" t="shared" si="51"/>
        <v>7.14759722952301</v>
      </c>
      <c r="I326" s="8">
        <f ca="1" t="shared" si="52"/>
        <v>6.800768726286895</v>
      </c>
      <c r="J326" s="9">
        <f t="shared" si="45"/>
        <v>34031</v>
      </c>
      <c r="K326" s="10" t="str">
        <f ca="1" t="shared" si="53"/>
        <v>3/3/1993</v>
      </c>
      <c r="L326" s="3">
        <v>325</v>
      </c>
      <c r="M326" s="4">
        <v>46</v>
      </c>
      <c r="N326" s="3">
        <v>0</v>
      </c>
      <c r="O326" s="3" t="s">
        <v>30</v>
      </c>
      <c r="P326" s="3">
        <v>6</v>
      </c>
      <c r="Q326" s="3">
        <v>2</v>
      </c>
      <c r="R326" s="3">
        <v>7.130488365685926</v>
      </c>
      <c r="S326" s="3">
        <v>5.203561815517794</v>
      </c>
      <c r="T326" s="3">
        <v>37170</v>
      </c>
      <c r="U326" s="3" t="s">
        <v>348</v>
      </c>
    </row>
    <row r="327" spans="1:21" ht="12" customHeight="1">
      <c r="A327" s="1">
        <v>326</v>
      </c>
      <c r="B327" s="4">
        <v>37</v>
      </c>
      <c r="C327" s="4">
        <f ca="1" t="shared" si="46"/>
        <v>26</v>
      </c>
      <c r="D327" s="1">
        <f ca="1" t="shared" si="47"/>
        <v>1</v>
      </c>
      <c r="E327" s="1" t="str">
        <f ca="1" t="shared" si="48"/>
        <v>Treatment 2</v>
      </c>
      <c r="F327" s="7">
        <f ca="1" t="shared" si="49"/>
        <v>6</v>
      </c>
      <c r="G327" s="1">
        <f ca="1" t="shared" si="50"/>
        <v>1</v>
      </c>
      <c r="H327" s="8">
        <f ca="1" t="shared" si="51"/>
        <v>6.800652529159353</v>
      </c>
      <c r="I327" s="8">
        <f ca="1" t="shared" si="52"/>
        <v>6.277958880522312</v>
      </c>
      <c r="J327" s="9">
        <f t="shared" si="45"/>
        <v>40109</v>
      </c>
      <c r="K327" s="10" t="str">
        <f ca="1" t="shared" si="53"/>
        <v>10/23/2009</v>
      </c>
      <c r="L327" s="3">
        <v>326</v>
      </c>
      <c r="M327" s="4">
        <v>26</v>
      </c>
      <c r="N327" s="3">
        <v>0</v>
      </c>
      <c r="O327" s="3" t="s">
        <v>28</v>
      </c>
      <c r="P327" s="3">
        <v>5</v>
      </c>
      <c r="Q327" s="3">
        <v>2</v>
      </c>
      <c r="R327" s="3">
        <v>4.443176389622453</v>
      </c>
      <c r="S327" s="3">
        <v>3.7852324975548584</v>
      </c>
      <c r="T327" s="3">
        <v>34363</v>
      </c>
      <c r="U327" s="3" t="s">
        <v>349</v>
      </c>
    </row>
    <row r="328" spans="1:21" ht="12" customHeight="1">
      <c r="A328" s="1">
        <v>327</v>
      </c>
      <c r="B328" s="4">
        <v>63</v>
      </c>
      <c r="C328" s="4">
        <f ca="1" t="shared" si="46"/>
        <v>39</v>
      </c>
      <c r="D328" s="1">
        <f ca="1" t="shared" si="47"/>
        <v>1</v>
      </c>
      <c r="E328" s="1" t="str">
        <f ca="1" t="shared" si="48"/>
        <v>Control</v>
      </c>
      <c r="F328" s="7">
        <f ca="1" t="shared" si="49"/>
        <v>7</v>
      </c>
      <c r="G328" s="1">
        <f ca="1" t="shared" si="50"/>
        <v>1</v>
      </c>
      <c r="H328" s="8">
        <f ca="1" t="shared" si="51"/>
        <v>6.656260964318589</v>
      </c>
      <c r="I328" s="8">
        <f ca="1" t="shared" si="52"/>
        <v>7.610973348613307</v>
      </c>
      <c r="J328" s="9">
        <f t="shared" si="45"/>
        <v>39367</v>
      </c>
      <c r="K328" s="10" t="str">
        <f ca="1" t="shared" si="53"/>
        <v>10/12/2007</v>
      </c>
      <c r="L328" s="3">
        <v>327</v>
      </c>
      <c r="M328" s="4">
        <v>42</v>
      </c>
      <c r="N328" s="3">
        <v>1</v>
      </c>
      <c r="O328" s="3" t="s">
        <v>32</v>
      </c>
      <c r="P328" s="3">
        <v>6</v>
      </c>
      <c r="Q328" s="3">
        <v>1</v>
      </c>
      <c r="R328" s="3">
        <v>8.103457525225277</v>
      </c>
      <c r="S328" s="3">
        <v>8.441901544435854</v>
      </c>
      <c r="T328" s="3">
        <v>40427</v>
      </c>
      <c r="U328" s="3" t="s">
        <v>350</v>
      </c>
    </row>
    <row r="329" spans="1:21" ht="12" customHeight="1">
      <c r="A329" s="1">
        <v>328</v>
      </c>
      <c r="B329" s="4">
        <v>48</v>
      </c>
      <c r="C329" s="4">
        <f ca="1" t="shared" si="46"/>
        <v>55</v>
      </c>
      <c r="D329" s="1">
        <f ca="1" t="shared" si="47"/>
        <v>1</v>
      </c>
      <c r="E329" s="1" t="str">
        <f ca="1" t="shared" si="48"/>
        <v>Treatment 1</v>
      </c>
      <c r="F329" s="7">
        <f ca="1" t="shared" si="49"/>
        <v>6</v>
      </c>
      <c r="G329" s="1">
        <f ca="1" t="shared" si="50"/>
        <v>2</v>
      </c>
      <c r="H329" s="8">
        <f ca="1" t="shared" si="51"/>
        <v>4.899347444668776</v>
      </c>
      <c r="I329" s="8">
        <f ca="1" t="shared" si="52"/>
        <v>5.670304837556284</v>
      </c>
      <c r="J329" s="9">
        <f t="shared" si="45"/>
        <v>36237</v>
      </c>
      <c r="K329" s="10" t="str">
        <f ca="1" t="shared" si="53"/>
        <v>3/18/1999</v>
      </c>
      <c r="L329" s="3">
        <v>328</v>
      </c>
      <c r="M329" s="4">
        <v>59</v>
      </c>
      <c r="N329" s="3">
        <v>1</v>
      </c>
      <c r="O329" s="3" t="s">
        <v>32</v>
      </c>
      <c r="P329" s="3">
        <v>2</v>
      </c>
      <c r="Q329" s="3">
        <v>1</v>
      </c>
      <c r="R329" s="3">
        <v>5.776883776682913</v>
      </c>
      <c r="S329" s="3">
        <v>9.552823334294644</v>
      </c>
      <c r="T329" s="3">
        <v>39008</v>
      </c>
      <c r="U329" s="3" t="s">
        <v>351</v>
      </c>
    </row>
    <row r="330" spans="1:21" ht="12" customHeight="1">
      <c r="A330" s="1">
        <v>329</v>
      </c>
      <c r="B330" s="4">
        <v>51</v>
      </c>
      <c r="C330" s="4">
        <f ca="1" t="shared" si="46"/>
        <v>20</v>
      </c>
      <c r="D330" s="1">
        <f ca="1" t="shared" si="47"/>
        <v>0</v>
      </c>
      <c r="E330" s="1" t="str">
        <f ca="1" t="shared" si="48"/>
        <v>Control</v>
      </c>
      <c r="F330" s="7">
        <f ca="1" t="shared" si="49"/>
        <v>2</v>
      </c>
      <c r="G330" s="1">
        <f ca="1" t="shared" si="50"/>
        <v>1</v>
      </c>
      <c r="H330" s="8">
        <f ca="1" t="shared" si="51"/>
        <v>5.4882633999688295</v>
      </c>
      <c r="I330" s="8">
        <f ca="1" t="shared" si="52"/>
        <v>4.443575945456798</v>
      </c>
      <c r="J330" s="9">
        <f t="shared" si="45"/>
        <v>36589</v>
      </c>
      <c r="K330" s="10" t="str">
        <f ca="1" t="shared" si="53"/>
        <v>3/4/2000</v>
      </c>
      <c r="L330" s="3">
        <v>329</v>
      </c>
      <c r="M330" s="4">
        <v>56</v>
      </c>
      <c r="N330" s="3">
        <v>0</v>
      </c>
      <c r="O330" s="3" t="s">
        <v>32</v>
      </c>
      <c r="P330" s="3">
        <v>7</v>
      </c>
      <c r="Q330" s="3">
        <v>2</v>
      </c>
      <c r="R330" s="3">
        <v>5.689016904340001</v>
      </c>
      <c r="S330" s="3">
        <v>9.41173402450546</v>
      </c>
      <c r="T330" s="3">
        <v>37935</v>
      </c>
      <c r="U330" s="3" t="s">
        <v>352</v>
      </c>
    </row>
    <row r="331" spans="1:21" ht="12" customHeight="1">
      <c r="A331" s="1">
        <v>330</v>
      </c>
      <c r="B331" s="4">
        <v>69</v>
      </c>
      <c r="C331" s="4">
        <f ca="1" t="shared" si="46"/>
        <v>38</v>
      </c>
      <c r="D331" s="1">
        <f ca="1" t="shared" si="47"/>
        <v>1</v>
      </c>
      <c r="E331" s="1" t="str">
        <f ca="1" t="shared" si="48"/>
        <v>Treatment 2</v>
      </c>
      <c r="F331" s="7">
        <f ca="1" t="shared" si="49"/>
        <v>6</v>
      </c>
      <c r="G331" s="1">
        <f ca="1" t="shared" si="50"/>
        <v>2</v>
      </c>
      <c r="H331" s="8">
        <f ca="1" t="shared" si="51"/>
        <v>7.285449694742562</v>
      </c>
      <c r="I331" s="8">
        <f ca="1" t="shared" si="52"/>
        <v>11.08459400454781</v>
      </c>
      <c r="J331" s="9">
        <f t="shared" si="45"/>
        <v>36612</v>
      </c>
      <c r="K331" s="10" t="str">
        <f ca="1" t="shared" si="53"/>
        <v>3/27/2000</v>
      </c>
      <c r="L331" s="3">
        <v>330</v>
      </c>
      <c r="M331" s="4">
        <v>28</v>
      </c>
      <c r="N331" s="3">
        <v>0</v>
      </c>
      <c r="O331" s="3" t="s">
        <v>28</v>
      </c>
      <c r="P331" s="3">
        <v>7</v>
      </c>
      <c r="Q331" s="3">
        <v>1</v>
      </c>
      <c r="R331" s="3">
        <v>7.544438499810761</v>
      </c>
      <c r="S331" s="3">
        <v>7.965208117743233</v>
      </c>
      <c r="T331" s="3">
        <v>36865</v>
      </c>
      <c r="U331" s="3" t="s">
        <v>353</v>
      </c>
    </row>
    <row r="332" spans="1:21" ht="12" customHeight="1">
      <c r="A332" s="1">
        <v>331</v>
      </c>
      <c r="B332" s="4">
        <v>40</v>
      </c>
      <c r="C332" s="4">
        <f ca="1" t="shared" si="46"/>
        <v>60</v>
      </c>
      <c r="D332" s="1">
        <f ca="1" t="shared" si="47"/>
        <v>1</v>
      </c>
      <c r="E332" s="1" t="str">
        <f ca="1" t="shared" si="48"/>
        <v>Control</v>
      </c>
      <c r="F332" s="7">
        <f ca="1" t="shared" si="49"/>
        <v>3</v>
      </c>
      <c r="G332" s="1">
        <f ca="1" t="shared" si="50"/>
        <v>2</v>
      </c>
      <c r="H332" s="8">
        <f ca="1" t="shared" si="51"/>
        <v>4.646183074457326</v>
      </c>
      <c r="I332" s="8">
        <f ca="1" t="shared" si="52"/>
        <v>6.415784210878078</v>
      </c>
      <c r="J332" s="9">
        <f t="shared" si="45"/>
        <v>36139</v>
      </c>
      <c r="K332" s="10" t="str">
        <f ca="1" t="shared" si="53"/>
        <v>12/10/1998</v>
      </c>
      <c r="L332" s="3">
        <v>331</v>
      </c>
      <c r="M332" s="4">
        <v>32</v>
      </c>
      <c r="N332" s="3">
        <v>1</v>
      </c>
      <c r="O332" s="3" t="s">
        <v>28</v>
      </c>
      <c r="P332" s="3">
        <v>2</v>
      </c>
      <c r="Q332" s="3">
        <v>2</v>
      </c>
      <c r="R332" s="3">
        <v>3.601239635674141</v>
      </c>
      <c r="S332" s="3">
        <v>5.527449776133549</v>
      </c>
      <c r="T332" s="3" t="e">
        <v>#VALUE!</v>
      </c>
      <c r="U332" s="3" t="s">
        <v>354</v>
      </c>
    </row>
    <row r="333" spans="1:21" ht="12" customHeight="1">
      <c r="A333" s="1">
        <v>332</v>
      </c>
      <c r="B333" s="4">
        <v>30</v>
      </c>
      <c r="C333" s="4">
        <f ca="1" t="shared" si="46"/>
        <v>21</v>
      </c>
      <c r="D333" s="1">
        <f ca="1" t="shared" si="47"/>
        <v>1</v>
      </c>
      <c r="E333" s="1" t="str">
        <f ca="1" t="shared" si="48"/>
        <v>Control</v>
      </c>
      <c r="F333" s="7">
        <f ca="1" t="shared" si="49"/>
        <v>3</v>
      </c>
      <c r="G333" s="1">
        <f ca="1" t="shared" si="50"/>
        <v>1</v>
      </c>
      <c r="H333" s="8">
        <f ca="1" t="shared" si="51"/>
        <v>5.161650512735532</v>
      </c>
      <c r="I333" s="8">
        <f ca="1" t="shared" si="52"/>
        <v>2.5900856576845683</v>
      </c>
      <c r="J333" s="9">
        <f t="shared" si="45"/>
        <v>35129</v>
      </c>
      <c r="K333" s="10" t="str">
        <f ca="1" t="shared" si="53"/>
        <v>3/5/1996</v>
      </c>
      <c r="L333" s="3">
        <v>332</v>
      </c>
      <c r="M333" s="4">
        <v>40</v>
      </c>
      <c r="N333" s="3">
        <v>0</v>
      </c>
      <c r="O333" s="3" t="s">
        <v>32</v>
      </c>
      <c r="P333" s="3">
        <v>6</v>
      </c>
      <c r="Q333" s="3">
        <v>1</v>
      </c>
      <c r="R333" s="3">
        <v>8.877642799498927</v>
      </c>
      <c r="S333" s="3">
        <v>8.48241088031961</v>
      </c>
      <c r="T333" s="3">
        <v>39279</v>
      </c>
      <c r="U333" s="3" t="s">
        <v>355</v>
      </c>
    </row>
    <row r="334" spans="1:21" ht="12" customHeight="1">
      <c r="A334" s="1">
        <v>333</v>
      </c>
      <c r="B334" s="4">
        <v>29</v>
      </c>
      <c r="C334" s="4">
        <f ca="1" t="shared" si="46"/>
        <v>54</v>
      </c>
      <c r="D334" s="1">
        <f ca="1" t="shared" si="47"/>
        <v>1</v>
      </c>
      <c r="E334" s="1" t="str">
        <f ca="1" t="shared" si="48"/>
        <v>Control</v>
      </c>
      <c r="F334" s="7">
        <f ca="1" t="shared" si="49"/>
        <v>6</v>
      </c>
      <c r="G334" s="1">
        <f ca="1" t="shared" si="50"/>
        <v>2</v>
      </c>
      <c r="H334" s="8">
        <f ca="1" t="shared" si="51"/>
        <v>6.04823227254473</v>
      </c>
      <c r="I334" s="8">
        <f ca="1" t="shared" si="52"/>
        <v>2.4194734051130435</v>
      </c>
      <c r="J334" s="9">
        <f t="shared" si="45"/>
        <v>39934</v>
      </c>
      <c r="K334" s="10" t="str">
        <f ca="1" t="shared" si="53"/>
        <v>5/1/2009</v>
      </c>
      <c r="L334" s="3">
        <v>333</v>
      </c>
      <c r="M334" s="4">
        <v>37</v>
      </c>
      <c r="N334" s="3">
        <v>0</v>
      </c>
      <c r="O334" s="3" t="s">
        <v>32</v>
      </c>
      <c r="P334" s="3">
        <v>2</v>
      </c>
      <c r="Q334" s="3">
        <v>1</v>
      </c>
      <c r="R334" s="3">
        <v>5.717670322204866</v>
      </c>
      <c r="S334" s="3">
        <v>6.495836120935212</v>
      </c>
      <c r="T334" s="3">
        <v>38270</v>
      </c>
      <c r="U334" s="3" t="s">
        <v>356</v>
      </c>
    </row>
    <row r="335" spans="1:21" ht="12" customHeight="1">
      <c r="A335" s="1">
        <v>334</v>
      </c>
      <c r="B335" s="4">
        <v>36</v>
      </c>
      <c r="C335" s="4">
        <f ca="1" t="shared" si="46"/>
        <v>39</v>
      </c>
      <c r="D335" s="1">
        <f ca="1" t="shared" si="47"/>
        <v>1</v>
      </c>
      <c r="E335" s="1" t="str">
        <f ca="1" t="shared" si="48"/>
        <v>Treatment 1</v>
      </c>
      <c r="F335" s="7">
        <f ca="1" t="shared" si="49"/>
        <v>5</v>
      </c>
      <c r="G335" s="1">
        <f ca="1" t="shared" si="50"/>
        <v>2</v>
      </c>
      <c r="H335" s="8">
        <f ca="1" t="shared" si="51"/>
        <v>4.852495584101575</v>
      </c>
      <c r="I335" s="8">
        <f ca="1" t="shared" si="52"/>
        <v>7.2062540826917925</v>
      </c>
      <c r="J335" s="9">
        <f t="shared" si="45"/>
        <v>36524</v>
      </c>
      <c r="K335" s="10" t="str">
        <f ca="1" t="shared" si="53"/>
        <v>12/30/1999</v>
      </c>
      <c r="L335" s="3">
        <v>334</v>
      </c>
      <c r="M335" s="4">
        <v>39</v>
      </c>
      <c r="N335" s="3">
        <v>1</v>
      </c>
      <c r="O335" s="3" t="s">
        <v>30</v>
      </c>
      <c r="P335" s="3">
        <v>4</v>
      </c>
      <c r="Q335" s="3">
        <v>2</v>
      </c>
      <c r="R335" s="3">
        <v>7.4160813542307125</v>
      </c>
      <c r="S335" s="3">
        <v>6.056273920243415</v>
      </c>
      <c r="T335" s="3">
        <v>37288</v>
      </c>
      <c r="U335" s="3" t="s">
        <v>357</v>
      </c>
    </row>
    <row r="336" spans="1:21" ht="12" customHeight="1">
      <c r="A336" s="1">
        <v>335</v>
      </c>
      <c r="B336" s="4">
        <v>63</v>
      </c>
      <c r="C336" s="4">
        <f ca="1" t="shared" si="46"/>
        <v>37</v>
      </c>
      <c r="D336" s="1">
        <f ca="1" t="shared" si="47"/>
        <v>1</v>
      </c>
      <c r="E336" s="1" t="str">
        <f ca="1" t="shared" si="48"/>
        <v>Treatment 1</v>
      </c>
      <c r="F336" s="7">
        <f ca="1" t="shared" si="49"/>
        <v>4</v>
      </c>
      <c r="G336" s="1">
        <f ca="1" t="shared" si="50"/>
        <v>2</v>
      </c>
      <c r="H336" s="8">
        <f ca="1" t="shared" si="51"/>
        <v>6.9936734639712705</v>
      </c>
      <c r="I336" s="8">
        <f ca="1" t="shared" si="52"/>
        <v>8.501083180534451</v>
      </c>
      <c r="J336" s="9">
        <f t="shared" si="45"/>
        <v>39909</v>
      </c>
      <c r="K336" s="10" t="str">
        <f ca="1" t="shared" si="53"/>
        <v>4/6/2009</v>
      </c>
      <c r="L336" s="3">
        <v>335</v>
      </c>
      <c r="M336" s="4">
        <v>44</v>
      </c>
      <c r="N336" s="3">
        <v>1</v>
      </c>
      <c r="O336" s="3" t="s">
        <v>28</v>
      </c>
      <c r="P336" s="3">
        <v>3</v>
      </c>
      <c r="Q336" s="3">
        <v>1</v>
      </c>
      <c r="R336" s="3">
        <v>6.136752653714329</v>
      </c>
      <c r="S336" s="3">
        <v>5.172478720988331</v>
      </c>
      <c r="T336" s="3">
        <v>39003</v>
      </c>
      <c r="U336" s="3" t="s">
        <v>358</v>
      </c>
    </row>
    <row r="337" spans="1:21" ht="12" customHeight="1">
      <c r="A337" s="1">
        <v>336</v>
      </c>
      <c r="B337" s="4">
        <v>51</v>
      </c>
      <c r="C337" s="4">
        <f ca="1" t="shared" si="46"/>
        <v>28</v>
      </c>
      <c r="D337" s="1">
        <f ca="1" t="shared" si="47"/>
        <v>1</v>
      </c>
      <c r="E337" s="1" t="str">
        <f ca="1" t="shared" si="48"/>
        <v>Control</v>
      </c>
      <c r="F337" s="7">
        <f ca="1" t="shared" si="49"/>
        <v>6</v>
      </c>
      <c r="G337" s="1">
        <f ca="1" t="shared" si="50"/>
        <v>1</v>
      </c>
      <c r="H337" s="8">
        <f ca="1" t="shared" si="51"/>
        <v>4.953734690550284</v>
      </c>
      <c r="I337" s="8">
        <f ca="1" t="shared" si="52"/>
        <v>4.50669055916243</v>
      </c>
      <c r="J337" s="9">
        <f t="shared" si="45"/>
        <v>40162</v>
      </c>
      <c r="K337" s="10" t="str">
        <f ca="1" t="shared" si="53"/>
        <v>12/15/2009</v>
      </c>
      <c r="L337" s="3">
        <v>336</v>
      </c>
      <c r="M337" s="4">
        <v>40</v>
      </c>
      <c r="N337" s="3">
        <v>1</v>
      </c>
      <c r="O337" s="3" t="s">
        <v>28</v>
      </c>
      <c r="P337" s="3">
        <v>6</v>
      </c>
      <c r="Q337" s="3">
        <v>2</v>
      </c>
      <c r="R337" s="3">
        <v>5.060280588495906</v>
      </c>
      <c r="S337" s="3">
        <v>6.637311189009765</v>
      </c>
      <c r="T337" s="3">
        <v>38425</v>
      </c>
      <c r="U337" s="3" t="s">
        <v>359</v>
      </c>
    </row>
    <row r="338" spans="1:21" ht="12" customHeight="1">
      <c r="A338" s="1">
        <v>337</v>
      </c>
      <c r="B338" s="4">
        <v>46</v>
      </c>
      <c r="C338" s="4">
        <f ca="1" t="shared" si="46"/>
        <v>50</v>
      </c>
      <c r="D338" s="1">
        <f ca="1" t="shared" si="47"/>
        <v>0</v>
      </c>
      <c r="E338" s="1" t="str">
        <f ca="1" t="shared" si="48"/>
        <v>Control</v>
      </c>
      <c r="F338" s="7">
        <f ca="1" t="shared" si="49"/>
        <v>3</v>
      </c>
      <c r="G338" s="1">
        <f ca="1" t="shared" si="50"/>
        <v>2</v>
      </c>
      <c r="H338" s="8">
        <f ca="1" t="shared" si="51"/>
        <v>3.8019496545672062</v>
      </c>
      <c r="I338" s="8">
        <f ca="1" t="shared" si="52"/>
        <v>-0.011148675104066363</v>
      </c>
      <c r="J338" s="9">
        <f t="shared" si="45"/>
        <v>35100</v>
      </c>
      <c r="K338" s="10" t="str">
        <f ca="1" t="shared" si="53"/>
        <v>2/5/1996</v>
      </c>
      <c r="L338" s="3">
        <v>337</v>
      </c>
      <c r="M338" s="4">
        <v>26</v>
      </c>
      <c r="N338" s="3">
        <v>1</v>
      </c>
      <c r="O338" s="3" t="s">
        <v>32</v>
      </c>
      <c r="P338" s="3">
        <v>5</v>
      </c>
      <c r="Q338" s="3">
        <v>1</v>
      </c>
      <c r="R338" s="3">
        <v>7.4747003488008135</v>
      </c>
      <c r="S338" s="3">
        <v>10.119823483193933</v>
      </c>
      <c r="T338" s="3">
        <v>33921</v>
      </c>
      <c r="U338" s="3" t="s">
        <v>360</v>
      </c>
    </row>
    <row r="339" spans="1:21" ht="12" customHeight="1">
      <c r="A339" s="1">
        <v>338</v>
      </c>
      <c r="B339" s="4">
        <v>62</v>
      </c>
      <c r="C339" s="4">
        <f ca="1" t="shared" si="46"/>
        <v>48</v>
      </c>
      <c r="D339" s="1">
        <f ca="1" t="shared" si="47"/>
        <v>0</v>
      </c>
      <c r="E339" s="1" t="str">
        <f ca="1" t="shared" si="48"/>
        <v>Treatment 1</v>
      </c>
      <c r="F339" s="7">
        <f ca="1" t="shared" si="49"/>
        <v>7</v>
      </c>
      <c r="G339" s="1">
        <f ca="1" t="shared" si="50"/>
        <v>1</v>
      </c>
      <c r="H339" s="8">
        <f ca="1" t="shared" si="51"/>
        <v>6.075159213551963</v>
      </c>
      <c r="I339" s="8">
        <f ca="1" t="shared" si="52"/>
        <v>3.6743445423700796</v>
      </c>
      <c r="J339" s="9">
        <f t="shared" si="45"/>
        <v>38556</v>
      </c>
      <c r="K339" s="10" t="str">
        <f ca="1" t="shared" si="53"/>
        <v>7/23/2005</v>
      </c>
      <c r="L339" s="3">
        <v>338</v>
      </c>
      <c r="M339" s="4">
        <v>60</v>
      </c>
      <c r="N339" s="3">
        <v>0</v>
      </c>
      <c r="O339" s="3" t="s">
        <v>32</v>
      </c>
      <c r="P339" s="3">
        <v>3</v>
      </c>
      <c r="Q339" s="3">
        <v>1</v>
      </c>
      <c r="R339" s="3">
        <v>5.673189923576705</v>
      </c>
      <c r="S339" s="3">
        <v>6.952480680136563</v>
      </c>
      <c r="T339" s="3">
        <v>34328</v>
      </c>
      <c r="U339" s="3" t="s">
        <v>361</v>
      </c>
    </row>
    <row r="340" spans="1:21" ht="12" customHeight="1">
      <c r="A340" s="1">
        <v>339</v>
      </c>
      <c r="B340" s="4">
        <v>38</v>
      </c>
      <c r="C340" s="4">
        <f ca="1" t="shared" si="46"/>
        <v>50</v>
      </c>
      <c r="D340" s="1">
        <f ca="1" t="shared" si="47"/>
        <v>0</v>
      </c>
      <c r="E340" s="1" t="str">
        <f ca="1" t="shared" si="48"/>
        <v>Treatment 1</v>
      </c>
      <c r="F340" s="7">
        <f ca="1" t="shared" si="49"/>
        <v>4</v>
      </c>
      <c r="G340" s="1">
        <f ca="1" t="shared" si="50"/>
        <v>2</v>
      </c>
      <c r="H340" s="8">
        <f ca="1" t="shared" si="51"/>
        <v>4.513359581315999</v>
      </c>
      <c r="I340" s="8">
        <f ca="1" t="shared" si="52"/>
        <v>2.8775412284023307</v>
      </c>
      <c r="J340" s="9">
        <f t="shared" si="45"/>
        <v>40661</v>
      </c>
      <c r="K340" s="10" t="str">
        <f ca="1" t="shared" si="53"/>
        <v>4/28/2011</v>
      </c>
      <c r="L340" s="3">
        <v>339</v>
      </c>
      <c r="M340" s="4">
        <v>67</v>
      </c>
      <c r="N340" s="3">
        <v>1</v>
      </c>
      <c r="O340" s="3" t="s">
        <v>30</v>
      </c>
      <c r="P340" s="3">
        <v>3</v>
      </c>
      <c r="Q340" s="3">
        <v>2</v>
      </c>
      <c r="R340" s="3">
        <v>2.6907352183979216</v>
      </c>
      <c r="S340" s="3">
        <v>1.7705747459776453</v>
      </c>
      <c r="T340" s="3">
        <v>38539</v>
      </c>
      <c r="U340" s="3" t="s">
        <v>362</v>
      </c>
    </row>
    <row r="341" spans="1:21" ht="12" customHeight="1">
      <c r="A341" s="1">
        <v>340</v>
      </c>
      <c r="B341" s="4">
        <v>38</v>
      </c>
      <c r="C341" s="4">
        <f ca="1" t="shared" si="46"/>
        <v>55</v>
      </c>
      <c r="D341" s="1">
        <f ca="1" t="shared" si="47"/>
        <v>0</v>
      </c>
      <c r="E341" s="1" t="str">
        <f ca="1" t="shared" si="48"/>
        <v>Control</v>
      </c>
      <c r="F341" s="7">
        <f ca="1" t="shared" si="49"/>
        <v>6</v>
      </c>
      <c r="G341" s="1">
        <f ca="1" t="shared" si="50"/>
        <v>2</v>
      </c>
      <c r="H341" s="8">
        <f ca="1" t="shared" si="51"/>
        <v>5.95330932804727</v>
      </c>
      <c r="I341" s="8">
        <f ca="1" t="shared" si="52"/>
        <v>3.828081660952852</v>
      </c>
      <c r="J341" s="9">
        <f t="shared" si="45"/>
        <v>34005</v>
      </c>
      <c r="K341" s="10" t="str">
        <f ca="1" t="shared" si="53"/>
        <v>2/5/1993</v>
      </c>
      <c r="L341" s="3">
        <v>340</v>
      </c>
      <c r="M341" s="4">
        <v>53</v>
      </c>
      <c r="N341" s="3">
        <v>1</v>
      </c>
      <c r="O341" s="3" t="s">
        <v>32</v>
      </c>
      <c r="P341" s="3">
        <v>1</v>
      </c>
      <c r="Q341" s="3">
        <v>1</v>
      </c>
      <c r="R341" s="3">
        <v>3.8022737513078546</v>
      </c>
      <c r="S341" s="3">
        <v>7.748863326548822</v>
      </c>
      <c r="T341" s="3">
        <v>39990</v>
      </c>
      <c r="U341" s="3" t="s">
        <v>363</v>
      </c>
    </row>
    <row r="342" spans="1:21" ht="12" customHeight="1">
      <c r="A342" s="1">
        <v>341</v>
      </c>
      <c r="B342" s="4">
        <v>54</v>
      </c>
      <c r="C342" s="4">
        <f ca="1" t="shared" si="46"/>
        <v>29</v>
      </c>
      <c r="D342" s="1">
        <f ca="1" t="shared" si="47"/>
        <v>1</v>
      </c>
      <c r="E342" s="1" t="str">
        <f ca="1" t="shared" si="48"/>
        <v>Control</v>
      </c>
      <c r="F342" s="7">
        <f ca="1" t="shared" si="49"/>
        <v>4</v>
      </c>
      <c r="G342" s="1">
        <f ca="1" t="shared" si="50"/>
        <v>1</v>
      </c>
      <c r="H342" s="8">
        <f ca="1" t="shared" si="51"/>
        <v>4.779402411723963</v>
      </c>
      <c r="I342" s="8">
        <f ca="1" t="shared" si="52"/>
        <v>5.4617314656533065</v>
      </c>
      <c r="J342" s="9">
        <f t="shared" si="45"/>
        <v>34442</v>
      </c>
      <c r="K342" s="10" t="str">
        <f ca="1" t="shared" si="53"/>
        <v>4/18/1994</v>
      </c>
      <c r="L342" s="3">
        <v>341</v>
      </c>
      <c r="M342" s="4">
        <v>77</v>
      </c>
      <c r="N342" s="3">
        <v>0</v>
      </c>
      <c r="O342" s="3" t="s">
        <v>30</v>
      </c>
      <c r="P342" s="3">
        <v>2</v>
      </c>
      <c r="Q342" s="3">
        <v>2</v>
      </c>
      <c r="R342" s="3">
        <v>2.5969450967833083</v>
      </c>
      <c r="S342" s="3">
        <v>5.371650718472274</v>
      </c>
      <c r="T342" s="3">
        <v>34283</v>
      </c>
      <c r="U342" s="3" t="s">
        <v>364</v>
      </c>
    </row>
    <row r="343" spans="1:21" ht="12" customHeight="1">
      <c r="A343" s="1">
        <v>342</v>
      </c>
      <c r="B343" s="4">
        <v>55</v>
      </c>
      <c r="C343" s="4">
        <f ca="1" t="shared" si="46"/>
        <v>43</v>
      </c>
      <c r="D343" s="1">
        <f ca="1" t="shared" si="47"/>
        <v>1</v>
      </c>
      <c r="E343" s="1" t="str">
        <f ca="1" t="shared" si="48"/>
        <v>Treatment 1</v>
      </c>
      <c r="F343" s="7">
        <f ca="1" t="shared" si="49"/>
        <v>7</v>
      </c>
      <c r="G343" s="1">
        <f ca="1" t="shared" si="50"/>
        <v>1</v>
      </c>
      <c r="H343" s="8">
        <f ca="1" t="shared" si="51"/>
        <v>7.153380507712784</v>
      </c>
      <c r="I343" s="8">
        <f ca="1" t="shared" si="52"/>
        <v>4.93890902559766</v>
      </c>
      <c r="J343" s="9">
        <f t="shared" si="45"/>
        <v>36274</v>
      </c>
      <c r="K343" s="10" t="str">
        <f ca="1" t="shared" si="53"/>
        <v>4/24/1999</v>
      </c>
      <c r="L343" s="3">
        <v>342</v>
      </c>
      <c r="M343" s="4">
        <v>47</v>
      </c>
      <c r="N343" s="3">
        <v>1</v>
      </c>
      <c r="O343" s="3" t="s">
        <v>30</v>
      </c>
      <c r="P343" s="3">
        <v>4</v>
      </c>
      <c r="Q343" s="3">
        <v>1</v>
      </c>
      <c r="R343" s="3">
        <v>4.433006621961973</v>
      </c>
      <c r="S343" s="3">
        <v>2.592531388757343</v>
      </c>
      <c r="T343" s="3">
        <v>36399</v>
      </c>
      <c r="U343" s="3" t="s">
        <v>365</v>
      </c>
    </row>
    <row r="344" spans="1:21" ht="12" customHeight="1">
      <c r="A344" s="1">
        <v>343</v>
      </c>
      <c r="B344" s="4">
        <v>62</v>
      </c>
      <c r="C344" s="4">
        <f ca="1" t="shared" si="46"/>
        <v>42</v>
      </c>
      <c r="D344" s="1">
        <f ca="1" t="shared" si="47"/>
        <v>1</v>
      </c>
      <c r="E344" s="1" t="str">
        <f ca="1" t="shared" si="48"/>
        <v>Treatment 2</v>
      </c>
      <c r="F344" s="7">
        <f ca="1" t="shared" si="49"/>
        <v>4</v>
      </c>
      <c r="G344" s="1">
        <f ca="1" t="shared" si="50"/>
        <v>1</v>
      </c>
      <c r="H344" s="8">
        <f ca="1" t="shared" si="51"/>
        <v>5.513150314631272</v>
      </c>
      <c r="I344" s="8">
        <f ca="1" t="shared" si="52"/>
        <v>8.73557490448973</v>
      </c>
      <c r="J344" s="9">
        <f t="shared" si="45"/>
        <v>35438</v>
      </c>
      <c r="K344" s="10" t="str">
        <f ca="1" t="shared" si="53"/>
        <v>1/8/1997</v>
      </c>
      <c r="L344" s="3">
        <v>343</v>
      </c>
      <c r="M344" s="4">
        <v>36</v>
      </c>
      <c r="N344" s="3">
        <v>1</v>
      </c>
      <c r="O344" s="3" t="s">
        <v>30</v>
      </c>
      <c r="P344" s="3">
        <v>2</v>
      </c>
      <c r="Q344" s="3">
        <v>2</v>
      </c>
      <c r="R344" s="3">
        <v>5.6640069605644765</v>
      </c>
      <c r="S344" s="3">
        <v>4.88834760077598</v>
      </c>
      <c r="T344" s="3">
        <v>40623</v>
      </c>
      <c r="U344" s="3" t="s">
        <v>366</v>
      </c>
    </row>
    <row r="345" spans="1:21" ht="12" customHeight="1">
      <c r="A345" s="1">
        <v>344</v>
      </c>
      <c r="B345" s="4">
        <v>61</v>
      </c>
      <c r="C345" s="4">
        <f ca="1" t="shared" si="46"/>
        <v>24</v>
      </c>
      <c r="D345" s="1">
        <f ca="1" t="shared" si="47"/>
        <v>1</v>
      </c>
      <c r="E345" s="1" t="str">
        <f ca="1" t="shared" si="48"/>
        <v>Control</v>
      </c>
      <c r="F345" s="7">
        <f ca="1" t="shared" si="49"/>
        <v>4</v>
      </c>
      <c r="G345" s="1">
        <f ca="1" t="shared" si="50"/>
        <v>2</v>
      </c>
      <c r="H345" s="8">
        <f ca="1" t="shared" si="51"/>
        <v>5.473807748411853</v>
      </c>
      <c r="I345" s="8">
        <f ca="1" t="shared" si="52"/>
        <v>2.332988864063239</v>
      </c>
      <c r="J345" s="9">
        <f t="shared" si="45"/>
        <v>34305</v>
      </c>
      <c r="K345" s="10" t="str">
        <f ca="1" t="shared" si="53"/>
        <v>12/2/1993</v>
      </c>
      <c r="L345" s="3">
        <v>344</v>
      </c>
      <c r="M345" s="4">
        <v>49</v>
      </c>
      <c r="N345" s="3">
        <v>1</v>
      </c>
      <c r="O345" s="3" t="s">
        <v>28</v>
      </c>
      <c r="P345" s="3">
        <v>2</v>
      </c>
      <c r="Q345" s="3">
        <v>2</v>
      </c>
      <c r="R345" s="3">
        <v>4.820015907687099</v>
      </c>
      <c r="S345" s="3">
        <v>5.716946549776663</v>
      </c>
      <c r="T345" s="3">
        <v>36777</v>
      </c>
      <c r="U345" s="3" t="s">
        <v>367</v>
      </c>
    </row>
    <row r="346" spans="1:21" ht="12" customHeight="1">
      <c r="A346" s="1">
        <v>345</v>
      </c>
      <c r="B346" s="4">
        <v>61</v>
      </c>
      <c r="C346" s="4">
        <f ca="1" t="shared" si="46"/>
        <v>36</v>
      </c>
      <c r="D346" s="1">
        <f ca="1" t="shared" si="47"/>
        <v>1</v>
      </c>
      <c r="E346" s="1" t="str">
        <f ca="1" t="shared" si="48"/>
        <v>Treatment 1</v>
      </c>
      <c r="F346" s="7">
        <f ca="1" t="shared" si="49"/>
        <v>2</v>
      </c>
      <c r="G346" s="1">
        <f ca="1" t="shared" si="50"/>
        <v>2</v>
      </c>
      <c r="H346" s="8">
        <f ca="1" t="shared" si="51"/>
        <v>2.2296546383892775</v>
      </c>
      <c r="I346" s="8">
        <f ca="1" t="shared" si="52"/>
        <v>-0.11833365204681989</v>
      </c>
      <c r="J346" s="9">
        <f t="shared" si="45"/>
        <v>37591</v>
      </c>
      <c r="K346" s="10" t="str">
        <f ca="1" t="shared" si="53"/>
        <v>12/1/2002</v>
      </c>
      <c r="L346" s="3">
        <v>345</v>
      </c>
      <c r="M346" s="4">
        <v>25</v>
      </c>
      <c r="N346" s="3">
        <v>0</v>
      </c>
      <c r="O346" s="3" t="s">
        <v>30</v>
      </c>
      <c r="P346" s="3">
        <v>6</v>
      </c>
      <c r="Q346" s="3">
        <v>1</v>
      </c>
      <c r="R346" s="3">
        <v>5.1011842657567055</v>
      </c>
      <c r="S346" s="3">
        <v>8.607628674609495</v>
      </c>
      <c r="T346" s="3">
        <v>40144</v>
      </c>
      <c r="U346" s="3" t="s">
        <v>368</v>
      </c>
    </row>
    <row r="347" spans="1:21" ht="12" customHeight="1">
      <c r="A347" s="1">
        <v>346</v>
      </c>
      <c r="B347" s="4">
        <v>64</v>
      </c>
      <c r="C347" s="4">
        <f ca="1" t="shared" si="46"/>
        <v>38</v>
      </c>
      <c r="D347" s="1">
        <f ca="1" t="shared" si="47"/>
        <v>1</v>
      </c>
      <c r="E347" s="1" t="str">
        <f ca="1" t="shared" si="48"/>
        <v>Treatment 1</v>
      </c>
      <c r="F347" s="7">
        <f ca="1" t="shared" si="49"/>
        <v>2</v>
      </c>
      <c r="G347" s="1">
        <f ca="1" t="shared" si="50"/>
        <v>1</v>
      </c>
      <c r="H347" s="8">
        <f ca="1" t="shared" si="51"/>
        <v>3.2624137688174057</v>
      </c>
      <c r="I347" s="8">
        <f ca="1" t="shared" si="52"/>
        <v>1.1820500422146196</v>
      </c>
      <c r="J347" s="9">
        <f t="shared" si="45"/>
        <v>40545</v>
      </c>
      <c r="K347" s="10" t="str">
        <f ca="1" t="shared" si="53"/>
        <v>1/2/2011</v>
      </c>
      <c r="L347" s="3">
        <v>346</v>
      </c>
      <c r="M347" s="4">
        <v>47</v>
      </c>
      <c r="N347" s="3">
        <v>1</v>
      </c>
      <c r="O347" s="3" t="s">
        <v>32</v>
      </c>
      <c r="P347" s="3">
        <v>3</v>
      </c>
      <c r="Q347" s="3">
        <v>1</v>
      </c>
      <c r="R347" s="3">
        <v>7.058042336044478</v>
      </c>
      <c r="S347" s="3">
        <v>6.045855458732328</v>
      </c>
      <c r="T347" s="3">
        <v>38119</v>
      </c>
      <c r="U347" s="3" t="s">
        <v>369</v>
      </c>
    </row>
    <row r="348" spans="1:21" ht="12" customHeight="1">
      <c r="A348" s="1">
        <v>347</v>
      </c>
      <c r="B348" s="4">
        <v>36</v>
      </c>
      <c r="C348" s="4">
        <f ca="1" t="shared" si="46"/>
        <v>35</v>
      </c>
      <c r="D348" s="1">
        <f ca="1" t="shared" si="47"/>
        <v>0</v>
      </c>
      <c r="E348" s="1" t="str">
        <f ca="1" t="shared" si="48"/>
        <v>Control</v>
      </c>
      <c r="F348" s="7">
        <f ca="1" t="shared" si="49"/>
        <v>5</v>
      </c>
      <c r="G348" s="1">
        <f ca="1" t="shared" si="50"/>
        <v>2</v>
      </c>
      <c r="H348" s="8">
        <f ca="1" t="shared" si="51"/>
        <v>5.351847796711033</v>
      </c>
      <c r="I348" s="8">
        <f ca="1" t="shared" si="52"/>
        <v>5.516137479914959</v>
      </c>
      <c r="J348" s="9">
        <f t="shared" si="45"/>
        <v>37632</v>
      </c>
      <c r="K348" s="10" t="str">
        <f ca="1" t="shared" si="53"/>
        <v>1/11/2003</v>
      </c>
      <c r="L348" s="3">
        <v>347</v>
      </c>
      <c r="M348" s="4">
        <v>57</v>
      </c>
      <c r="N348" s="3">
        <v>0</v>
      </c>
      <c r="O348" s="3" t="s">
        <v>30</v>
      </c>
      <c r="P348" s="3">
        <v>5</v>
      </c>
      <c r="Q348" s="3">
        <v>2</v>
      </c>
      <c r="R348" s="3">
        <v>5.19069807205525</v>
      </c>
      <c r="S348" s="3">
        <v>7.534683524294902</v>
      </c>
      <c r="T348" s="3">
        <v>37585</v>
      </c>
      <c r="U348" s="3" t="s">
        <v>370</v>
      </c>
    </row>
    <row r="349" spans="1:21" ht="12" customHeight="1">
      <c r="A349" s="1">
        <v>348</v>
      </c>
      <c r="B349" s="4">
        <v>44</v>
      </c>
      <c r="C349" s="4">
        <f ca="1" t="shared" si="46"/>
        <v>37</v>
      </c>
      <c r="D349" s="1">
        <f ca="1" t="shared" si="47"/>
        <v>1</v>
      </c>
      <c r="E349" s="1" t="str">
        <f ca="1" t="shared" si="48"/>
        <v>Treatment 1</v>
      </c>
      <c r="F349" s="7">
        <f ca="1" t="shared" si="49"/>
        <v>5</v>
      </c>
      <c r="G349" s="1">
        <f ca="1" t="shared" si="50"/>
        <v>2</v>
      </c>
      <c r="H349" s="8">
        <f ca="1" t="shared" si="51"/>
        <v>4.109580929434104</v>
      </c>
      <c r="I349" s="8">
        <f ca="1" t="shared" si="52"/>
        <v>4.945998282133759</v>
      </c>
      <c r="J349" s="9">
        <f t="shared" si="45"/>
        <v>35686</v>
      </c>
      <c r="K349" s="10" t="str">
        <f ca="1" t="shared" si="53"/>
        <v>9/13/1997</v>
      </c>
      <c r="L349" s="3">
        <v>348</v>
      </c>
      <c r="M349" s="4">
        <v>38</v>
      </c>
      <c r="N349" s="3">
        <v>0</v>
      </c>
      <c r="O349" s="3" t="s">
        <v>32</v>
      </c>
      <c r="P349" s="3">
        <v>5</v>
      </c>
      <c r="Q349" s="3">
        <v>2</v>
      </c>
      <c r="R349" s="3">
        <v>5.06929149816667</v>
      </c>
      <c r="S349" s="3">
        <v>7.43567058849791</v>
      </c>
      <c r="T349" s="3">
        <v>33615</v>
      </c>
      <c r="U349" s="3" t="s">
        <v>371</v>
      </c>
    </row>
    <row r="350" spans="1:21" ht="12" customHeight="1">
      <c r="A350" s="1">
        <v>349</v>
      </c>
      <c r="B350" s="4">
        <v>57</v>
      </c>
      <c r="C350" s="4">
        <f ca="1" t="shared" si="46"/>
        <v>47</v>
      </c>
      <c r="D350" s="1">
        <f ca="1" t="shared" si="47"/>
        <v>0</v>
      </c>
      <c r="E350" s="1" t="str">
        <f ca="1" t="shared" si="48"/>
        <v>Treatment 1</v>
      </c>
      <c r="F350" s="7">
        <f ca="1" t="shared" si="49"/>
        <v>4</v>
      </c>
      <c r="G350" s="1">
        <f ca="1" t="shared" si="50"/>
        <v>2</v>
      </c>
      <c r="H350" s="8">
        <f ca="1" t="shared" si="51"/>
        <v>7.082254798141408</v>
      </c>
      <c r="I350" s="8">
        <f ca="1" t="shared" si="52"/>
        <v>6.89880360567822</v>
      </c>
      <c r="J350" s="9">
        <f t="shared" si="45"/>
        <v>34143</v>
      </c>
      <c r="K350" s="10" t="str">
        <f ca="1" t="shared" si="53"/>
        <v>6/23/1993</v>
      </c>
      <c r="L350" s="3">
        <v>349</v>
      </c>
      <c r="M350" s="4">
        <v>58</v>
      </c>
      <c r="N350" s="3">
        <v>1</v>
      </c>
      <c r="O350" s="3" t="s">
        <v>32</v>
      </c>
      <c r="P350" s="3">
        <v>4</v>
      </c>
      <c r="Q350" s="3">
        <v>1</v>
      </c>
      <c r="R350" s="3">
        <v>5.5208000910893755</v>
      </c>
      <c r="S350" s="3">
        <v>9.116987149206448</v>
      </c>
      <c r="T350" s="3">
        <v>38920</v>
      </c>
      <c r="U350" s="3" t="s">
        <v>372</v>
      </c>
    </row>
    <row r="351" spans="1:21" ht="12" customHeight="1">
      <c r="A351" s="1">
        <v>350</v>
      </c>
      <c r="B351" s="4">
        <v>38</v>
      </c>
      <c r="C351" s="4">
        <f ca="1" t="shared" si="46"/>
        <v>39</v>
      </c>
      <c r="D351" s="1">
        <f ca="1" t="shared" si="47"/>
        <v>0</v>
      </c>
      <c r="E351" s="1" t="str">
        <f ca="1" t="shared" si="48"/>
        <v>Treatment 1</v>
      </c>
      <c r="F351" s="7">
        <f ca="1" t="shared" si="49"/>
        <v>4</v>
      </c>
      <c r="G351" s="1">
        <f ca="1" t="shared" si="50"/>
        <v>1</v>
      </c>
      <c r="H351" s="8">
        <f ca="1" t="shared" si="51"/>
        <v>3.46461328323353</v>
      </c>
      <c r="I351" s="8">
        <f ca="1" t="shared" si="52"/>
        <v>3.14754210318925</v>
      </c>
      <c r="J351" s="9">
        <f t="shared" si="45"/>
        <v>37420</v>
      </c>
      <c r="K351" s="10" t="str">
        <f ca="1" t="shared" si="53"/>
        <v>6/13/2002</v>
      </c>
      <c r="L351" s="3">
        <v>350</v>
      </c>
      <c r="M351" s="4">
        <v>32</v>
      </c>
      <c r="N351" s="3">
        <v>1</v>
      </c>
      <c r="O351" s="3" t="s">
        <v>28</v>
      </c>
      <c r="P351" s="3">
        <v>5</v>
      </c>
      <c r="Q351" s="3">
        <v>2</v>
      </c>
      <c r="R351" s="3">
        <v>6.921561090571676</v>
      </c>
      <c r="S351" s="3">
        <v>9.657701846754524</v>
      </c>
      <c r="T351" s="3">
        <v>40805</v>
      </c>
      <c r="U351" s="3" t="s">
        <v>373</v>
      </c>
    </row>
    <row r="352" spans="1:21" ht="12" customHeight="1">
      <c r="A352" s="1">
        <v>351</v>
      </c>
      <c r="B352" s="4">
        <v>49</v>
      </c>
      <c r="C352" s="4">
        <f ca="1" t="shared" si="46"/>
        <v>38</v>
      </c>
      <c r="D352" s="1">
        <f ca="1" t="shared" si="47"/>
        <v>1</v>
      </c>
      <c r="E352" s="1" t="str">
        <f ca="1" t="shared" si="48"/>
        <v>Control</v>
      </c>
      <c r="F352" s="7">
        <f ca="1" t="shared" si="49"/>
        <v>7</v>
      </c>
      <c r="G352" s="1">
        <f ca="1" t="shared" si="50"/>
        <v>1</v>
      </c>
      <c r="H352" s="8">
        <f ca="1" t="shared" si="51"/>
        <v>5.36231049852601</v>
      </c>
      <c r="I352" s="8">
        <f ca="1" t="shared" si="52"/>
        <v>1.6328901384132668</v>
      </c>
      <c r="J352" s="9">
        <f t="shared" si="45"/>
        <v>38334</v>
      </c>
      <c r="K352" s="10" t="str">
        <f ca="1" t="shared" si="53"/>
        <v>12/13/2004</v>
      </c>
      <c r="L352" s="3">
        <v>351</v>
      </c>
      <c r="M352" s="4">
        <v>54</v>
      </c>
      <c r="N352" s="3">
        <v>0</v>
      </c>
      <c r="O352" s="3" t="s">
        <v>32</v>
      </c>
      <c r="P352" s="3">
        <v>2</v>
      </c>
      <c r="Q352" s="3">
        <v>1</v>
      </c>
      <c r="R352" s="3">
        <v>5.926751978588412</v>
      </c>
      <c r="S352" s="3">
        <v>4.000790251016095</v>
      </c>
      <c r="T352" s="3">
        <v>40283</v>
      </c>
      <c r="U352" s="3" t="s">
        <v>374</v>
      </c>
    </row>
    <row r="353" spans="1:21" ht="12" customHeight="1">
      <c r="A353" s="1">
        <v>352</v>
      </c>
      <c r="B353" s="4">
        <v>55</v>
      </c>
      <c r="C353" s="4">
        <f ca="1" t="shared" si="46"/>
        <v>46</v>
      </c>
      <c r="D353" s="1">
        <f ca="1" t="shared" si="47"/>
        <v>1</v>
      </c>
      <c r="E353" s="1" t="str">
        <f ca="1" t="shared" si="48"/>
        <v>Control</v>
      </c>
      <c r="F353" s="7">
        <f ca="1" t="shared" si="49"/>
        <v>5</v>
      </c>
      <c r="G353" s="1">
        <f ca="1" t="shared" si="50"/>
        <v>1</v>
      </c>
      <c r="H353" s="8">
        <f ca="1" t="shared" si="51"/>
        <v>6.962311327099092</v>
      </c>
      <c r="I353" s="8">
        <f ca="1" t="shared" si="52"/>
        <v>3.315560306243788</v>
      </c>
      <c r="J353" s="9">
        <f t="shared" si="45"/>
        <v>35785</v>
      </c>
      <c r="K353" s="10" t="str">
        <f ca="1" t="shared" si="53"/>
        <v>12/21/1997</v>
      </c>
      <c r="L353" s="3">
        <v>352</v>
      </c>
      <c r="M353" s="4">
        <v>45</v>
      </c>
      <c r="N353" s="3">
        <v>1</v>
      </c>
      <c r="O353" s="3" t="s">
        <v>30</v>
      </c>
      <c r="P353" s="3">
        <v>7</v>
      </c>
      <c r="Q353" s="3">
        <v>1</v>
      </c>
      <c r="R353" s="3">
        <v>7.899899495158369</v>
      </c>
      <c r="S353" s="3">
        <v>6.407910113698776</v>
      </c>
      <c r="T353" s="3">
        <v>39869</v>
      </c>
      <c r="U353" s="3" t="s">
        <v>375</v>
      </c>
    </row>
    <row r="354" spans="1:21" ht="12" customHeight="1">
      <c r="A354" s="1">
        <v>353</v>
      </c>
      <c r="B354" s="4">
        <v>24</v>
      </c>
      <c r="C354" s="4">
        <f ca="1" t="shared" si="46"/>
        <v>38</v>
      </c>
      <c r="D354" s="1">
        <f ca="1" t="shared" si="47"/>
        <v>1</v>
      </c>
      <c r="E354" s="1" t="str">
        <f ca="1" t="shared" si="48"/>
        <v>Treatment 1</v>
      </c>
      <c r="F354" s="7">
        <f ca="1" t="shared" si="49"/>
        <v>2</v>
      </c>
      <c r="G354" s="1">
        <f ca="1" t="shared" si="50"/>
        <v>1</v>
      </c>
      <c r="H354" s="8">
        <f ca="1" t="shared" si="51"/>
        <v>6.55923083679927</v>
      </c>
      <c r="I354" s="8">
        <f ca="1" t="shared" si="52"/>
        <v>5.201746227096332</v>
      </c>
      <c r="J354" s="9">
        <f t="shared" si="45"/>
        <v>35541</v>
      </c>
      <c r="K354" s="10" t="str">
        <f ca="1" t="shared" si="53"/>
        <v>4/21/1997</v>
      </c>
      <c r="L354" s="3">
        <v>353</v>
      </c>
      <c r="M354" s="4">
        <v>78</v>
      </c>
      <c r="N354" s="3">
        <v>0</v>
      </c>
      <c r="O354" s="3" t="s">
        <v>28</v>
      </c>
      <c r="P354" s="3">
        <v>1</v>
      </c>
      <c r="Q354" s="3">
        <v>1</v>
      </c>
      <c r="R354" s="3">
        <v>2.428054535478677</v>
      </c>
      <c r="S354" s="3">
        <v>1.6687225439693565</v>
      </c>
      <c r="T354" s="3">
        <v>33983</v>
      </c>
      <c r="U354" s="3" t="s">
        <v>376</v>
      </c>
    </row>
    <row r="355" spans="1:21" ht="12" customHeight="1">
      <c r="A355" s="1">
        <v>354</v>
      </c>
      <c r="B355" s="4">
        <v>53</v>
      </c>
      <c r="C355" s="4">
        <f ca="1" t="shared" si="46"/>
        <v>43</v>
      </c>
      <c r="D355" s="1">
        <f ca="1" t="shared" si="47"/>
        <v>0</v>
      </c>
      <c r="E355" s="1" t="str">
        <f ca="1" t="shared" si="48"/>
        <v>Treatment 1</v>
      </c>
      <c r="F355" s="7">
        <f ca="1" t="shared" si="49"/>
        <v>2</v>
      </c>
      <c r="G355" s="1">
        <f ca="1" t="shared" si="50"/>
        <v>1</v>
      </c>
      <c r="H355" s="8">
        <f ca="1" t="shared" si="51"/>
        <v>5.796522785737146</v>
      </c>
      <c r="I355" s="8">
        <f ca="1" t="shared" si="52"/>
        <v>7.521084173636784</v>
      </c>
      <c r="J355" s="9">
        <f t="shared" si="45"/>
        <v>34257</v>
      </c>
      <c r="K355" s="10" t="str">
        <f ca="1" t="shared" si="53"/>
        <v>10/15/1993</v>
      </c>
      <c r="L355" s="3">
        <v>354</v>
      </c>
      <c r="M355" s="4">
        <v>33</v>
      </c>
      <c r="N355" s="3">
        <v>1</v>
      </c>
      <c r="O355" s="3" t="s">
        <v>32</v>
      </c>
      <c r="P355" s="3">
        <v>5</v>
      </c>
      <c r="Q355" s="3">
        <v>2</v>
      </c>
      <c r="R355" s="3">
        <v>6.551439492589779</v>
      </c>
      <c r="S355" s="3">
        <v>9.973705048301852</v>
      </c>
      <c r="T355" s="3">
        <v>33690</v>
      </c>
      <c r="U355" s="3" t="s">
        <v>377</v>
      </c>
    </row>
    <row r="356" spans="1:21" ht="12" customHeight="1">
      <c r="A356" s="1">
        <v>355</v>
      </c>
      <c r="B356" s="4">
        <v>49</v>
      </c>
      <c r="C356" s="4">
        <f ca="1" t="shared" si="46"/>
        <v>32</v>
      </c>
      <c r="D356" s="1">
        <f ca="1" t="shared" si="47"/>
        <v>0</v>
      </c>
      <c r="E356" s="1" t="str">
        <f ca="1" t="shared" si="48"/>
        <v>Control</v>
      </c>
      <c r="F356" s="7">
        <f ca="1" t="shared" si="49"/>
        <v>7</v>
      </c>
      <c r="G356" s="1">
        <f ca="1" t="shared" si="50"/>
        <v>2</v>
      </c>
      <c r="H356" s="8">
        <f ca="1" t="shared" si="51"/>
        <v>6.168061104751245</v>
      </c>
      <c r="I356" s="8">
        <f ca="1" t="shared" si="52"/>
        <v>7.5370539491740915</v>
      </c>
      <c r="J356" s="9">
        <f t="shared" si="45"/>
        <v>38836</v>
      </c>
      <c r="K356" s="10" t="str">
        <f ca="1" t="shared" si="53"/>
        <v>4/29/2006</v>
      </c>
      <c r="L356" s="3">
        <v>355</v>
      </c>
      <c r="M356" s="4">
        <v>39</v>
      </c>
      <c r="N356" s="3">
        <v>1</v>
      </c>
      <c r="O356" s="3" t="s">
        <v>30</v>
      </c>
      <c r="P356" s="3">
        <v>4</v>
      </c>
      <c r="Q356" s="3">
        <v>2</v>
      </c>
      <c r="R356" s="3">
        <v>5.381201681072476</v>
      </c>
      <c r="S356" s="3">
        <v>6.407583206749894</v>
      </c>
      <c r="T356" s="3">
        <v>39019</v>
      </c>
      <c r="U356" s="3" t="s">
        <v>378</v>
      </c>
    </row>
    <row r="357" spans="1:21" ht="12" customHeight="1">
      <c r="A357" s="1">
        <v>356</v>
      </c>
      <c r="B357" s="4">
        <v>65</v>
      </c>
      <c r="C357" s="4">
        <f ca="1" t="shared" si="46"/>
        <v>21</v>
      </c>
      <c r="D357" s="1">
        <f ca="1" t="shared" si="47"/>
        <v>0</v>
      </c>
      <c r="E357" s="1" t="str">
        <f ca="1" t="shared" si="48"/>
        <v>Control</v>
      </c>
      <c r="F357" s="7">
        <f ca="1" t="shared" si="49"/>
        <v>6</v>
      </c>
      <c r="G357" s="1">
        <f ca="1" t="shared" si="50"/>
        <v>2</v>
      </c>
      <c r="H357" s="8">
        <f ca="1" t="shared" si="51"/>
        <v>8.73340644846206</v>
      </c>
      <c r="I357" s="8">
        <f ca="1" t="shared" si="52"/>
        <v>10.595706743134414</v>
      </c>
      <c r="J357" s="9">
        <f t="shared" si="45"/>
        <v>39763</v>
      </c>
      <c r="K357" s="10" t="str">
        <f ca="1" t="shared" si="53"/>
        <v>11/11/2008</v>
      </c>
      <c r="L357" s="3">
        <v>356</v>
      </c>
      <c r="M357" s="4">
        <v>999</v>
      </c>
      <c r="N357" s="3">
        <v>1</v>
      </c>
      <c r="O357" s="3" t="s">
        <v>32</v>
      </c>
      <c r="P357" s="3">
        <v>7</v>
      </c>
      <c r="Q357" s="3">
        <v>2</v>
      </c>
      <c r="R357" s="3">
        <v>7.529807752385653</v>
      </c>
      <c r="S357" s="3">
        <v>11.237007873847414</v>
      </c>
      <c r="T357" s="3">
        <v>36079</v>
      </c>
      <c r="U357" s="3" t="s">
        <v>379</v>
      </c>
    </row>
    <row r="358" spans="1:21" ht="12" customHeight="1">
      <c r="A358" s="1">
        <v>357</v>
      </c>
      <c r="B358" s="4">
        <v>38</v>
      </c>
      <c r="C358" s="4">
        <f ca="1" t="shared" si="46"/>
        <v>58</v>
      </c>
      <c r="D358" s="1">
        <f ca="1" t="shared" si="47"/>
        <v>0</v>
      </c>
      <c r="E358" s="1" t="str">
        <f ca="1" t="shared" si="48"/>
        <v>Control</v>
      </c>
      <c r="F358" s="7">
        <f ca="1" t="shared" si="49"/>
        <v>6</v>
      </c>
      <c r="G358" s="1">
        <f ca="1" t="shared" si="50"/>
        <v>2</v>
      </c>
      <c r="H358" s="8">
        <f ca="1" t="shared" si="51"/>
        <v>4.8270722817015885</v>
      </c>
      <c r="I358" s="8">
        <f ca="1" t="shared" si="52"/>
        <v>4.002795065284976</v>
      </c>
      <c r="J358" s="9">
        <f t="shared" si="45"/>
        <v>36515</v>
      </c>
      <c r="K358" s="10" t="str">
        <f ca="1" t="shared" si="53"/>
        <v>12/21/1999</v>
      </c>
      <c r="L358" s="3">
        <v>357</v>
      </c>
      <c r="M358" s="4">
        <v>36</v>
      </c>
      <c r="N358" s="3">
        <v>0</v>
      </c>
      <c r="O358" s="3" t="s">
        <v>32</v>
      </c>
      <c r="P358" s="3">
        <v>7</v>
      </c>
      <c r="Q358" s="3">
        <v>2</v>
      </c>
      <c r="R358" s="3">
        <v>5.965398072462027</v>
      </c>
      <c r="S358" s="3">
        <v>9.27371501268545</v>
      </c>
      <c r="T358" s="3">
        <v>34082</v>
      </c>
      <c r="U358" s="3" t="s">
        <v>380</v>
      </c>
    </row>
    <row r="359" spans="1:21" ht="12" customHeight="1">
      <c r="A359" s="1">
        <v>358</v>
      </c>
      <c r="B359" s="4">
        <v>39</v>
      </c>
      <c r="C359" s="4">
        <f ca="1" t="shared" si="46"/>
        <v>66</v>
      </c>
      <c r="D359" s="1">
        <f ca="1" t="shared" si="47"/>
        <v>0</v>
      </c>
      <c r="E359" s="1" t="str">
        <f ca="1" t="shared" si="48"/>
        <v>Control</v>
      </c>
      <c r="F359" s="7">
        <f ca="1" t="shared" si="49"/>
        <v>1</v>
      </c>
      <c r="G359" s="1">
        <f ca="1" t="shared" si="50"/>
        <v>2</v>
      </c>
      <c r="H359" s="8">
        <f ca="1" t="shared" si="51"/>
        <v>3.4777375184418062</v>
      </c>
      <c r="I359" s="8">
        <f ca="1" t="shared" si="52"/>
        <v>3.009591291427821</v>
      </c>
      <c r="J359" s="9">
        <f t="shared" si="45"/>
        <v>33668</v>
      </c>
      <c r="K359" s="10" t="str">
        <f ca="1" t="shared" si="53"/>
        <v>3/5/1992</v>
      </c>
      <c r="L359" s="3">
        <v>358</v>
      </c>
      <c r="M359" s="4">
        <v>34</v>
      </c>
      <c r="N359" s="3">
        <v>1</v>
      </c>
      <c r="O359" s="3" t="s">
        <v>32</v>
      </c>
      <c r="P359" s="3">
        <v>4</v>
      </c>
      <c r="Q359" s="3">
        <v>1</v>
      </c>
      <c r="R359" s="3">
        <v>6.934389215393757</v>
      </c>
      <c r="S359" s="3">
        <v>10.616592253705862</v>
      </c>
      <c r="T359" s="3">
        <v>37828</v>
      </c>
      <c r="U359" s="3" t="s">
        <v>381</v>
      </c>
    </row>
    <row r="360" spans="1:21" ht="12" customHeight="1">
      <c r="A360" s="1">
        <v>359</v>
      </c>
      <c r="B360" s="4">
        <v>66</v>
      </c>
      <c r="C360" s="4">
        <f ca="1" t="shared" si="46"/>
        <v>35</v>
      </c>
      <c r="D360" s="1">
        <f ca="1" t="shared" si="47"/>
        <v>0</v>
      </c>
      <c r="E360" s="1" t="str">
        <f ca="1" t="shared" si="48"/>
        <v>Treatment 2</v>
      </c>
      <c r="F360" s="7">
        <f ca="1" t="shared" si="49"/>
        <v>4</v>
      </c>
      <c r="G360" s="1">
        <f ca="1" t="shared" si="50"/>
        <v>1</v>
      </c>
      <c r="H360" s="8">
        <f ca="1" t="shared" si="51"/>
        <v>3.695731565255574</v>
      </c>
      <c r="I360" s="8">
        <f ca="1" t="shared" si="52"/>
        <v>2.3913587159343757</v>
      </c>
      <c r="J360" s="9">
        <f t="shared" si="45"/>
        <v>38655</v>
      </c>
      <c r="K360" s="10" t="str">
        <f ca="1" t="shared" si="53"/>
        <v>10/30/2005</v>
      </c>
      <c r="L360" s="3">
        <v>359</v>
      </c>
      <c r="M360" s="4">
        <v>46</v>
      </c>
      <c r="N360" s="3">
        <v>0</v>
      </c>
      <c r="O360" s="3" t="s">
        <v>28</v>
      </c>
      <c r="P360" s="3">
        <v>2</v>
      </c>
      <c r="Q360" s="3">
        <v>2</v>
      </c>
      <c r="R360" s="3">
        <v>3.194565022194254</v>
      </c>
      <c r="S360" s="3">
        <v>3.0301766670367205</v>
      </c>
      <c r="T360" s="3">
        <v>37929</v>
      </c>
      <c r="U360" s="3" t="s">
        <v>382</v>
      </c>
    </row>
    <row r="361" spans="1:21" ht="12" customHeight="1">
      <c r="A361" s="1">
        <v>360</v>
      </c>
      <c r="B361" s="4">
        <v>25</v>
      </c>
      <c r="C361" s="4">
        <f ca="1" t="shared" si="46"/>
        <v>30</v>
      </c>
      <c r="D361" s="1">
        <f ca="1" t="shared" si="47"/>
        <v>1</v>
      </c>
      <c r="E361" s="1" t="str">
        <f ca="1" t="shared" si="48"/>
        <v>Treatment 1</v>
      </c>
      <c r="F361" s="7">
        <f ca="1" t="shared" si="49"/>
        <v>7</v>
      </c>
      <c r="G361" s="1">
        <f ca="1" t="shared" si="50"/>
        <v>2</v>
      </c>
      <c r="H361" s="8">
        <f ca="1" t="shared" si="51"/>
        <v>9.239019086522333</v>
      </c>
      <c r="I361" s="8">
        <f ca="1" t="shared" si="52"/>
        <v>8.090900296814427</v>
      </c>
      <c r="J361" s="9">
        <f t="shared" si="45"/>
        <v>40731</v>
      </c>
      <c r="K361" s="10" t="str">
        <f ca="1" t="shared" si="53"/>
        <v>7/7/2011</v>
      </c>
      <c r="L361" s="3">
        <v>360</v>
      </c>
      <c r="M361" s="4">
        <v>39</v>
      </c>
      <c r="N361" s="3">
        <v>0</v>
      </c>
      <c r="O361" s="3" t="s">
        <v>30</v>
      </c>
      <c r="P361" s="3">
        <v>3</v>
      </c>
      <c r="Q361" s="3">
        <v>2</v>
      </c>
      <c r="R361" s="3">
        <v>4.86522712049954</v>
      </c>
      <c r="S361" s="3">
        <v>6.7124955009120875</v>
      </c>
      <c r="T361" s="3">
        <v>36447</v>
      </c>
      <c r="U361" s="3" t="s">
        <v>383</v>
      </c>
    </row>
    <row r="362" spans="1:21" ht="12" customHeight="1">
      <c r="A362" s="1">
        <v>361</v>
      </c>
      <c r="B362" s="4">
        <v>48</v>
      </c>
      <c r="C362" s="4">
        <f ca="1" t="shared" si="46"/>
        <v>32</v>
      </c>
      <c r="D362" s="1">
        <f ca="1" t="shared" si="47"/>
        <v>0</v>
      </c>
      <c r="E362" s="1" t="str">
        <f ca="1" t="shared" si="48"/>
        <v>Control</v>
      </c>
      <c r="F362" s="7">
        <f ca="1" t="shared" si="49"/>
        <v>3</v>
      </c>
      <c r="G362" s="1">
        <f ca="1" t="shared" si="50"/>
        <v>2</v>
      </c>
      <c r="H362" s="8">
        <f ca="1" t="shared" si="51"/>
        <v>4.126153319587101</v>
      </c>
      <c r="I362" s="8">
        <f ca="1" t="shared" si="52"/>
        <v>3.150523710796482</v>
      </c>
      <c r="J362" s="9">
        <f t="shared" si="45"/>
        <v>36437</v>
      </c>
      <c r="K362" s="10" t="str">
        <f ca="1" t="shared" si="53"/>
        <v>10/4/1999</v>
      </c>
      <c r="L362" s="3">
        <v>361</v>
      </c>
      <c r="M362" s="4">
        <v>45</v>
      </c>
      <c r="N362" s="3">
        <v>0</v>
      </c>
      <c r="O362" s="3" t="s">
        <v>32</v>
      </c>
      <c r="P362" s="3">
        <v>6</v>
      </c>
      <c r="Q362" s="3">
        <v>1</v>
      </c>
      <c r="R362" s="3">
        <v>6.3843047063398135</v>
      </c>
      <c r="S362" s="3">
        <v>8.209024433105697</v>
      </c>
      <c r="T362" s="3">
        <v>38040</v>
      </c>
      <c r="U362" s="3" t="s">
        <v>384</v>
      </c>
    </row>
    <row r="363" spans="1:21" ht="12" customHeight="1">
      <c r="A363" s="1">
        <v>362</v>
      </c>
      <c r="B363" s="4">
        <v>32</v>
      </c>
      <c r="C363" s="4">
        <f ca="1" t="shared" si="46"/>
        <v>55</v>
      </c>
      <c r="D363" s="1">
        <f ca="1" t="shared" si="47"/>
        <v>0</v>
      </c>
      <c r="E363" s="1" t="str">
        <f ca="1" t="shared" si="48"/>
        <v>Control</v>
      </c>
      <c r="F363" s="7">
        <f ca="1" t="shared" si="49"/>
        <v>5</v>
      </c>
      <c r="G363" s="1">
        <f ca="1" t="shared" si="50"/>
        <v>1</v>
      </c>
      <c r="H363" s="8">
        <f ca="1" t="shared" si="51"/>
        <v>5.033038089316073</v>
      </c>
      <c r="I363" s="8">
        <f ca="1" t="shared" si="52"/>
        <v>5.6754288459805755</v>
      </c>
      <c r="J363" s="9">
        <f t="shared" si="45"/>
        <v>36809</v>
      </c>
      <c r="K363" s="10" t="str">
        <f ca="1" t="shared" si="53"/>
        <v>10/10/2000</v>
      </c>
      <c r="L363" s="3">
        <v>362</v>
      </c>
      <c r="M363" s="4">
        <v>46</v>
      </c>
      <c r="N363" s="3">
        <v>0</v>
      </c>
      <c r="O363" s="3" t="s">
        <v>30</v>
      </c>
      <c r="P363" s="3">
        <v>2</v>
      </c>
      <c r="Q363" s="3">
        <v>1</v>
      </c>
      <c r="R363" s="3">
        <v>6.18887035230158</v>
      </c>
      <c r="S363" s="3">
        <v>6.138302006875788</v>
      </c>
      <c r="T363" s="3">
        <v>36482</v>
      </c>
      <c r="U363" s="3" t="s">
        <v>385</v>
      </c>
    </row>
    <row r="364" spans="1:21" ht="12" customHeight="1">
      <c r="A364" s="1">
        <v>363</v>
      </c>
      <c r="B364" s="4">
        <v>53</v>
      </c>
      <c r="C364" s="4">
        <f ca="1" t="shared" si="46"/>
        <v>48</v>
      </c>
      <c r="D364" s="1">
        <f ca="1" t="shared" si="47"/>
        <v>0</v>
      </c>
      <c r="E364" s="1" t="str">
        <f ca="1" t="shared" si="48"/>
        <v>Control</v>
      </c>
      <c r="F364" s="7">
        <f ca="1" t="shared" si="49"/>
        <v>2</v>
      </c>
      <c r="G364" s="1">
        <f ca="1" t="shared" si="50"/>
        <v>1</v>
      </c>
      <c r="H364" s="8">
        <f ca="1" t="shared" si="51"/>
        <v>2.779002227260794</v>
      </c>
      <c r="I364" s="8">
        <f ca="1" t="shared" si="52"/>
        <v>0.3427690664151575</v>
      </c>
      <c r="J364" s="9">
        <f t="shared" si="45"/>
        <v>36933</v>
      </c>
      <c r="K364" s="10" t="str">
        <f ca="1" t="shared" si="53"/>
        <v>2/11/2001</v>
      </c>
      <c r="L364" s="3">
        <v>363</v>
      </c>
      <c r="M364" s="4">
        <v>45</v>
      </c>
      <c r="N364" s="3">
        <v>1</v>
      </c>
      <c r="O364" s="3" t="s">
        <v>32</v>
      </c>
      <c r="P364" s="3">
        <v>3</v>
      </c>
      <c r="Q364" s="3">
        <v>2</v>
      </c>
      <c r="R364" s="3">
        <v>6.371180604669606</v>
      </c>
      <c r="S364" s="3">
        <v>7.181207411087459</v>
      </c>
      <c r="T364" s="3">
        <v>35207</v>
      </c>
      <c r="U364" s="3" t="s">
        <v>386</v>
      </c>
    </row>
    <row r="365" spans="1:21" ht="12" customHeight="1">
      <c r="A365" s="1">
        <v>364</v>
      </c>
      <c r="B365" s="4">
        <v>37</v>
      </c>
      <c r="C365" s="4">
        <f ca="1" t="shared" si="46"/>
        <v>36</v>
      </c>
      <c r="D365" s="1">
        <f ca="1" t="shared" si="47"/>
        <v>0</v>
      </c>
      <c r="E365" s="1" t="str">
        <f ca="1" t="shared" si="48"/>
        <v>Treatment 1</v>
      </c>
      <c r="F365" s="7">
        <f ca="1" t="shared" si="49"/>
        <v>2</v>
      </c>
      <c r="G365" s="1">
        <f ca="1" t="shared" si="50"/>
        <v>2</v>
      </c>
      <c r="H365" s="8">
        <f ca="1" t="shared" si="51"/>
        <v>6.463923758035293</v>
      </c>
      <c r="I365" s="8">
        <f ca="1" t="shared" si="52"/>
        <v>3.503081511749736</v>
      </c>
      <c r="J365" s="9">
        <f t="shared" si="45"/>
        <v>40642</v>
      </c>
      <c r="K365" s="10" t="str">
        <f ca="1" t="shared" si="53"/>
        <v>4/9/2011</v>
      </c>
      <c r="L365" s="3">
        <v>364</v>
      </c>
      <c r="M365" s="4">
        <v>38</v>
      </c>
      <c r="N365" s="3">
        <v>1</v>
      </c>
      <c r="O365" s="3" t="s">
        <v>28</v>
      </c>
      <c r="P365" s="3">
        <v>4</v>
      </c>
      <c r="Q365" s="3">
        <v>2</v>
      </c>
      <c r="R365" s="3">
        <v>5.707826471147506</v>
      </c>
      <c r="S365" s="3">
        <v>7.681044295909398</v>
      </c>
      <c r="T365" s="3">
        <v>39359</v>
      </c>
      <c r="U365" s="3" t="s">
        <v>387</v>
      </c>
    </row>
    <row r="366" spans="1:21" ht="12" customHeight="1">
      <c r="A366" s="1">
        <v>365</v>
      </c>
      <c r="B366" s="4">
        <v>46</v>
      </c>
      <c r="C366" s="4">
        <f ca="1" t="shared" si="46"/>
        <v>48</v>
      </c>
      <c r="D366" s="1">
        <f ca="1" t="shared" si="47"/>
        <v>0</v>
      </c>
      <c r="E366" s="1" t="str">
        <f ca="1" t="shared" si="48"/>
        <v>Control</v>
      </c>
      <c r="F366" s="7">
        <f ca="1" t="shared" si="49"/>
        <v>7</v>
      </c>
      <c r="G366" s="1">
        <f ca="1" t="shared" si="50"/>
        <v>2</v>
      </c>
      <c r="H366" s="8">
        <f ca="1" t="shared" si="51"/>
        <v>5.929687979640984</v>
      </c>
      <c r="I366" s="8">
        <f ca="1" t="shared" si="52"/>
        <v>4.968494033371145</v>
      </c>
      <c r="J366" s="9">
        <f t="shared" si="45"/>
        <v>39544</v>
      </c>
      <c r="K366" s="10" t="str">
        <f ca="1" t="shared" si="53"/>
        <v>4/6/2008</v>
      </c>
      <c r="L366" s="3">
        <v>365</v>
      </c>
      <c r="M366" s="4">
        <v>27</v>
      </c>
      <c r="N366" s="3">
        <v>1</v>
      </c>
      <c r="O366" s="3" t="s">
        <v>32</v>
      </c>
      <c r="P366" s="3">
        <v>2</v>
      </c>
      <c r="Q366" s="3">
        <v>2</v>
      </c>
      <c r="R366" s="3">
        <v>5.166267689851374</v>
      </c>
      <c r="S366" s="3">
        <v>7.750470920956461</v>
      </c>
      <c r="T366" s="3">
        <v>39036</v>
      </c>
      <c r="U366" s="3" t="s">
        <v>388</v>
      </c>
    </row>
    <row r="367" spans="1:21" ht="12" customHeight="1">
      <c r="A367" s="1">
        <v>366</v>
      </c>
      <c r="B367" s="4">
        <v>33</v>
      </c>
      <c r="C367" s="4">
        <f ca="1" t="shared" si="46"/>
        <v>44</v>
      </c>
      <c r="D367" s="1">
        <f ca="1" t="shared" si="47"/>
        <v>0</v>
      </c>
      <c r="E367" s="1" t="str">
        <f ca="1" t="shared" si="48"/>
        <v>Treatment 2</v>
      </c>
      <c r="F367" s="7">
        <f ca="1" t="shared" si="49"/>
        <v>6</v>
      </c>
      <c r="G367" s="1">
        <f ca="1" t="shared" si="50"/>
        <v>2</v>
      </c>
      <c r="H367" s="8">
        <f ca="1" t="shared" si="51"/>
        <v>7.818795729450426</v>
      </c>
      <c r="I367" s="8">
        <f ca="1" t="shared" si="52"/>
        <v>8.138518725173402</v>
      </c>
      <c r="J367" s="9">
        <f t="shared" si="45"/>
        <v>37457</v>
      </c>
      <c r="K367" s="10" t="str">
        <f ca="1" t="shared" si="53"/>
        <v>7/20/2002</v>
      </c>
      <c r="L367" s="3">
        <v>366</v>
      </c>
      <c r="M367" s="4">
        <v>30</v>
      </c>
      <c r="N367" s="3">
        <v>1</v>
      </c>
      <c r="O367" s="3" t="s">
        <v>32</v>
      </c>
      <c r="P367" s="3">
        <v>2</v>
      </c>
      <c r="Q367" s="3">
        <v>2</v>
      </c>
      <c r="R367" s="3">
        <v>5.844427126921019</v>
      </c>
      <c r="S367" s="3">
        <v>8.045886737018055</v>
      </c>
      <c r="T367" s="3">
        <v>34700</v>
      </c>
      <c r="U367" s="3" t="s">
        <v>389</v>
      </c>
    </row>
    <row r="368" spans="1:21" ht="12" customHeight="1">
      <c r="A368" s="1">
        <v>367</v>
      </c>
      <c r="B368" s="4">
        <v>58</v>
      </c>
      <c r="C368" s="4">
        <f ca="1" t="shared" si="46"/>
        <v>38</v>
      </c>
      <c r="D368" s="1">
        <f ca="1" t="shared" si="47"/>
        <v>0</v>
      </c>
      <c r="E368" s="1" t="str">
        <f ca="1" t="shared" si="48"/>
        <v>Control</v>
      </c>
      <c r="F368" s="7">
        <f ca="1" t="shared" si="49"/>
        <v>7</v>
      </c>
      <c r="G368" s="1">
        <f ca="1" t="shared" si="50"/>
        <v>1</v>
      </c>
      <c r="H368" s="8">
        <f ca="1" t="shared" si="51"/>
        <v>7.117015044951044</v>
      </c>
      <c r="I368" s="8">
        <f ca="1" t="shared" si="52"/>
        <v>6.84850620680478</v>
      </c>
      <c r="J368" s="9">
        <f t="shared" si="45"/>
        <v>39185</v>
      </c>
      <c r="K368" s="10" t="str">
        <f ca="1" t="shared" si="53"/>
        <v>4/13/2007</v>
      </c>
      <c r="L368" s="3">
        <v>367</v>
      </c>
      <c r="M368" s="4">
        <v>25</v>
      </c>
      <c r="N368" s="3">
        <v>1</v>
      </c>
      <c r="O368" s="3" t="s">
        <v>30</v>
      </c>
      <c r="P368" s="3">
        <v>2</v>
      </c>
      <c r="Q368" s="3">
        <v>1</v>
      </c>
      <c r="R368" s="3">
        <v>4.799702210842644</v>
      </c>
      <c r="S368" s="3">
        <v>3.566531164352462</v>
      </c>
      <c r="T368" s="3">
        <v>37577</v>
      </c>
      <c r="U368" s="3" t="s">
        <v>390</v>
      </c>
    </row>
    <row r="369" spans="1:21" ht="12" customHeight="1">
      <c r="A369" s="1">
        <v>368</v>
      </c>
      <c r="B369" s="4">
        <v>33</v>
      </c>
      <c r="C369" s="4">
        <f ca="1" t="shared" si="46"/>
        <v>47</v>
      </c>
      <c r="D369" s="1">
        <f ca="1" t="shared" si="47"/>
        <v>1</v>
      </c>
      <c r="E369" s="1" t="str">
        <f ca="1" t="shared" si="48"/>
        <v>Treatment 1</v>
      </c>
      <c r="F369" s="7">
        <f ca="1" t="shared" si="49"/>
        <v>3</v>
      </c>
      <c r="G369" s="1">
        <f ca="1" t="shared" si="50"/>
        <v>1</v>
      </c>
      <c r="H369" s="8">
        <f ca="1" t="shared" si="51"/>
        <v>5.137970027781248</v>
      </c>
      <c r="I369" s="8">
        <f ca="1" t="shared" si="52"/>
        <v>6.216975054327301</v>
      </c>
      <c r="J369" s="9">
        <f t="shared" si="45"/>
        <v>35346</v>
      </c>
      <c r="K369" s="10" t="str">
        <f ca="1" t="shared" si="53"/>
        <v>10/8/1996</v>
      </c>
      <c r="L369" s="3">
        <v>368</v>
      </c>
      <c r="M369" s="4">
        <v>48</v>
      </c>
      <c r="N369" s="3">
        <v>1</v>
      </c>
      <c r="O369" s="3" t="s">
        <v>32</v>
      </c>
      <c r="P369" s="3">
        <v>5</v>
      </c>
      <c r="Q369" s="3">
        <v>2</v>
      </c>
      <c r="R369" s="3">
        <v>7.423061685610638</v>
      </c>
      <c r="S369" s="3">
        <v>6.144967852249673</v>
      </c>
      <c r="T369" s="3">
        <v>39398</v>
      </c>
      <c r="U369" s="3" t="s">
        <v>391</v>
      </c>
    </row>
    <row r="370" spans="1:21" ht="12" customHeight="1">
      <c r="A370" s="1">
        <v>369</v>
      </c>
      <c r="B370" s="4">
        <v>36</v>
      </c>
      <c r="C370" s="4">
        <f ca="1" t="shared" si="46"/>
        <v>52</v>
      </c>
      <c r="D370" s="1">
        <f ca="1" t="shared" si="47"/>
        <v>1</v>
      </c>
      <c r="E370" s="1" t="str">
        <f ca="1" t="shared" si="48"/>
        <v>Treatment 2</v>
      </c>
      <c r="F370" s="7">
        <f ca="1" t="shared" si="49"/>
        <v>4</v>
      </c>
      <c r="G370" s="1">
        <f ca="1" t="shared" si="50"/>
        <v>1</v>
      </c>
      <c r="H370" s="8">
        <f ca="1" t="shared" si="51"/>
        <v>4.968129818813269</v>
      </c>
      <c r="I370" s="8">
        <f ca="1" t="shared" si="52"/>
        <v>5.296072548108638</v>
      </c>
      <c r="J370" s="9">
        <f t="shared" si="45"/>
        <v>38429</v>
      </c>
      <c r="K370" s="10" t="str">
        <f ca="1" t="shared" si="53"/>
        <v>3/18/2005</v>
      </c>
      <c r="L370" s="3">
        <v>369</v>
      </c>
      <c r="M370" s="4">
        <v>59</v>
      </c>
      <c r="N370" s="3">
        <v>0</v>
      </c>
      <c r="O370" s="3" t="s">
        <v>32</v>
      </c>
      <c r="P370" s="3">
        <v>4</v>
      </c>
      <c r="Q370" s="3">
        <v>1</v>
      </c>
      <c r="R370" s="3">
        <v>4.480660325793384</v>
      </c>
      <c r="S370" s="3">
        <v>5.536006275537945</v>
      </c>
      <c r="T370" s="3">
        <v>34490</v>
      </c>
      <c r="U370" s="3" t="s">
        <v>392</v>
      </c>
    </row>
    <row r="371" spans="1:21" ht="12" customHeight="1">
      <c r="A371" s="1">
        <v>370</v>
      </c>
      <c r="B371" s="4">
        <v>73</v>
      </c>
      <c r="C371" s="4">
        <f ca="1" t="shared" si="46"/>
        <v>50</v>
      </c>
      <c r="D371" s="1">
        <f ca="1" t="shared" si="47"/>
        <v>1</v>
      </c>
      <c r="E371" s="1" t="str">
        <f ca="1" t="shared" si="48"/>
        <v>Treatment 1</v>
      </c>
      <c r="F371" s="7">
        <f ca="1" t="shared" si="49"/>
        <v>3</v>
      </c>
      <c r="G371" s="1">
        <f ca="1" t="shared" si="50"/>
        <v>1</v>
      </c>
      <c r="H371" s="8">
        <f ca="1" t="shared" si="51"/>
        <v>6.85068251669265</v>
      </c>
      <c r="I371" s="8">
        <f ca="1" t="shared" si="52"/>
        <v>7.390024830019781</v>
      </c>
      <c r="J371" s="9">
        <f t="shared" si="45"/>
        <v>34350</v>
      </c>
      <c r="K371" s="10" t="str">
        <f ca="1" t="shared" si="53"/>
        <v>1/16/1994</v>
      </c>
      <c r="L371" s="3">
        <v>370</v>
      </c>
      <c r="M371" s="4">
        <v>41</v>
      </c>
      <c r="N371" s="3">
        <v>0</v>
      </c>
      <c r="O371" s="3" t="s">
        <v>28</v>
      </c>
      <c r="P371" s="3">
        <v>5</v>
      </c>
      <c r="Q371" s="3">
        <v>1</v>
      </c>
      <c r="R371" s="3">
        <v>5.105959338971098</v>
      </c>
      <c r="S371" s="3">
        <v>8.466386040366551</v>
      </c>
      <c r="T371" s="3">
        <v>40192</v>
      </c>
      <c r="U371" s="3" t="s">
        <v>393</v>
      </c>
    </row>
    <row r="372" spans="1:21" ht="12" customHeight="1">
      <c r="A372" s="1">
        <v>371</v>
      </c>
      <c r="B372" s="4">
        <v>26</v>
      </c>
      <c r="C372" s="4">
        <f ca="1" t="shared" si="46"/>
        <v>63</v>
      </c>
      <c r="D372" s="1">
        <f ca="1" t="shared" si="47"/>
        <v>0</v>
      </c>
      <c r="E372" s="1" t="str">
        <f ca="1" t="shared" si="48"/>
        <v>Treatment 1</v>
      </c>
      <c r="F372" s="7">
        <f ca="1" t="shared" si="49"/>
        <v>1</v>
      </c>
      <c r="G372" s="1">
        <f ca="1" t="shared" si="50"/>
        <v>2</v>
      </c>
      <c r="H372" s="8">
        <f ca="1" t="shared" si="51"/>
        <v>1.8839455245890966</v>
      </c>
      <c r="I372" s="8">
        <f ca="1" t="shared" si="52"/>
        <v>3.00051083194149</v>
      </c>
      <c r="J372" s="9">
        <f t="shared" si="45"/>
        <v>34512</v>
      </c>
      <c r="K372" s="10" t="str">
        <f ca="1" t="shared" si="53"/>
        <v>6/27/1994</v>
      </c>
      <c r="L372" s="3">
        <v>371</v>
      </c>
      <c r="M372" s="4">
        <v>36</v>
      </c>
      <c r="N372" s="3">
        <v>1</v>
      </c>
      <c r="O372" s="3" t="s">
        <v>28</v>
      </c>
      <c r="P372" s="3">
        <v>1</v>
      </c>
      <c r="Q372" s="3">
        <v>2</v>
      </c>
      <c r="R372" s="3">
        <v>3.4337241757653914</v>
      </c>
      <c r="S372" s="3">
        <v>7.1467387692003275</v>
      </c>
      <c r="T372" s="3">
        <v>35441</v>
      </c>
      <c r="U372" s="3" t="s">
        <v>394</v>
      </c>
    </row>
    <row r="373" spans="1:21" ht="12" customHeight="1">
      <c r="A373" s="1">
        <v>372</v>
      </c>
      <c r="B373" s="4">
        <v>54</v>
      </c>
      <c r="C373" s="4">
        <f ca="1" t="shared" si="46"/>
        <v>32</v>
      </c>
      <c r="D373" s="1">
        <f ca="1" t="shared" si="47"/>
        <v>1</v>
      </c>
      <c r="E373" s="1" t="str">
        <f ca="1" t="shared" si="48"/>
        <v>Control</v>
      </c>
      <c r="F373" s="7">
        <f ca="1" t="shared" si="49"/>
        <v>2</v>
      </c>
      <c r="G373" s="1">
        <f ca="1" t="shared" si="50"/>
        <v>1</v>
      </c>
      <c r="H373" s="8">
        <f ca="1" t="shared" si="51"/>
        <v>3.3699676603042263</v>
      </c>
      <c r="I373" s="8">
        <f ca="1" t="shared" si="52"/>
        <v>3.4484985351245445</v>
      </c>
      <c r="J373" s="9">
        <f t="shared" si="45"/>
        <v>40283</v>
      </c>
      <c r="K373" s="10" t="str">
        <f ca="1" t="shared" si="53"/>
        <v>4/15/2010</v>
      </c>
      <c r="L373" s="3">
        <v>372</v>
      </c>
      <c r="M373" s="4">
        <v>36</v>
      </c>
      <c r="N373" s="3">
        <v>1</v>
      </c>
      <c r="O373" s="3" t="s">
        <v>32</v>
      </c>
      <c r="P373" s="3">
        <v>7</v>
      </c>
      <c r="Q373" s="3">
        <v>1</v>
      </c>
      <c r="R373" s="3">
        <v>9.739498344677527</v>
      </c>
      <c r="S373" s="3">
        <v>10.153035640004369</v>
      </c>
      <c r="T373" s="3">
        <v>34877</v>
      </c>
      <c r="U373" s="3" t="s">
        <v>395</v>
      </c>
    </row>
    <row r="374" spans="1:21" ht="12" customHeight="1">
      <c r="A374" s="1">
        <v>373</v>
      </c>
      <c r="B374" s="4">
        <v>62</v>
      </c>
      <c r="C374" s="4">
        <f ca="1" t="shared" si="46"/>
        <v>24</v>
      </c>
      <c r="D374" s="1">
        <f ca="1" t="shared" si="47"/>
        <v>1</v>
      </c>
      <c r="E374" s="1" t="str">
        <f ca="1" t="shared" si="48"/>
        <v>Treatment 1</v>
      </c>
      <c r="F374" s="7">
        <f ca="1" t="shared" si="49"/>
        <v>5</v>
      </c>
      <c r="G374" s="1">
        <f ca="1" t="shared" si="50"/>
        <v>1</v>
      </c>
      <c r="H374" s="8">
        <f ca="1" t="shared" si="51"/>
        <v>8.623410047193044</v>
      </c>
      <c r="I374" s="8">
        <f ca="1" t="shared" si="52"/>
        <v>7.603156494674556</v>
      </c>
      <c r="J374" s="9">
        <f t="shared" si="45"/>
        <v>38082</v>
      </c>
      <c r="K374" s="10" t="str">
        <f ca="1" t="shared" si="53"/>
        <v>4/5/2004</v>
      </c>
      <c r="L374" s="3">
        <v>373</v>
      </c>
      <c r="M374" s="4">
        <v>36</v>
      </c>
      <c r="N374" s="3">
        <v>0</v>
      </c>
      <c r="O374" s="3" t="s">
        <v>32</v>
      </c>
      <c r="P374" s="3">
        <v>2</v>
      </c>
      <c r="Q374" s="3">
        <v>2</v>
      </c>
      <c r="R374" s="3">
        <v>2.4254450346209215</v>
      </c>
      <c r="S374" s="3">
        <v>2.5246974443513364</v>
      </c>
      <c r="T374" s="3">
        <v>39119</v>
      </c>
      <c r="U374" s="3" t="s">
        <v>396</v>
      </c>
    </row>
    <row r="375" spans="1:21" ht="12" customHeight="1">
      <c r="A375" s="1">
        <v>374</v>
      </c>
      <c r="B375" s="4">
        <v>40</v>
      </c>
      <c r="C375" s="4">
        <f ca="1" t="shared" si="46"/>
        <v>32</v>
      </c>
      <c r="D375" s="1">
        <f ca="1" t="shared" si="47"/>
        <v>0</v>
      </c>
      <c r="E375" s="1" t="str">
        <f ca="1" t="shared" si="48"/>
        <v>Control</v>
      </c>
      <c r="F375" s="7">
        <f ca="1" t="shared" si="49"/>
        <v>2</v>
      </c>
      <c r="G375" s="1">
        <f ca="1" t="shared" si="50"/>
        <v>2</v>
      </c>
      <c r="H375" s="8">
        <f ca="1" t="shared" si="51"/>
        <v>5.349436838510569</v>
      </c>
      <c r="I375" s="8">
        <f ca="1" t="shared" si="52"/>
        <v>6.793841789167811</v>
      </c>
      <c r="J375" s="9">
        <f t="shared" si="45"/>
        <v>36505</v>
      </c>
      <c r="K375" s="10" t="str">
        <f ca="1" t="shared" si="53"/>
        <v>12/11/1999</v>
      </c>
      <c r="L375" s="3">
        <v>374</v>
      </c>
      <c r="M375" s="4">
        <v>40</v>
      </c>
      <c r="N375" s="3">
        <v>1</v>
      </c>
      <c r="O375" s="3" t="s">
        <v>32</v>
      </c>
      <c r="P375" s="3">
        <v>6</v>
      </c>
      <c r="Q375" s="3">
        <v>2</v>
      </c>
      <c r="R375" s="3">
        <v>6.4661905863816145</v>
      </c>
      <c r="S375" s="3">
        <v>5.051108932330655</v>
      </c>
      <c r="T375" s="3">
        <v>37487</v>
      </c>
      <c r="U375" s="3" t="s">
        <v>397</v>
      </c>
    </row>
    <row r="376" spans="1:21" ht="12" customHeight="1">
      <c r="A376" s="1">
        <v>375</v>
      </c>
      <c r="B376" s="4">
        <v>54</v>
      </c>
      <c r="C376" s="4">
        <f ca="1" t="shared" si="46"/>
        <v>33</v>
      </c>
      <c r="D376" s="1">
        <f ca="1" t="shared" si="47"/>
        <v>0</v>
      </c>
      <c r="E376" s="1" t="str">
        <f ca="1" t="shared" si="48"/>
        <v>Treatment 2</v>
      </c>
      <c r="F376" s="7">
        <f ca="1" t="shared" si="49"/>
        <v>2</v>
      </c>
      <c r="G376" s="1">
        <f ca="1" t="shared" si="50"/>
        <v>1</v>
      </c>
      <c r="H376" s="8">
        <f ca="1" t="shared" si="51"/>
        <v>4.699930793110874</v>
      </c>
      <c r="I376" s="8">
        <f ca="1" t="shared" si="52"/>
        <v>8.01991340943647</v>
      </c>
      <c r="J376" s="9">
        <f t="shared" si="45"/>
        <v>38231</v>
      </c>
      <c r="K376" s="10" t="str">
        <f ca="1" t="shared" si="53"/>
        <v>9/1/2004</v>
      </c>
      <c r="L376" s="3">
        <v>375</v>
      </c>
      <c r="M376" s="4">
        <v>40</v>
      </c>
      <c r="N376" s="3">
        <v>1</v>
      </c>
      <c r="O376" s="3" t="s">
        <v>30</v>
      </c>
      <c r="P376" s="3">
        <v>5</v>
      </c>
      <c r="Q376" s="3">
        <v>2</v>
      </c>
      <c r="R376" s="3">
        <v>4.947676461180096</v>
      </c>
      <c r="S376" s="3">
        <v>3.8960035448614327</v>
      </c>
      <c r="T376" s="3">
        <v>36049</v>
      </c>
      <c r="U376" s="3" t="s">
        <v>398</v>
      </c>
    </row>
    <row r="377" spans="1:21" ht="12" customHeight="1">
      <c r="A377" s="1">
        <v>376</v>
      </c>
      <c r="B377" s="4">
        <v>48</v>
      </c>
      <c r="C377" s="4">
        <f ca="1" t="shared" si="46"/>
        <v>43</v>
      </c>
      <c r="D377" s="1">
        <f ca="1" t="shared" si="47"/>
        <v>0</v>
      </c>
      <c r="E377" s="1" t="str">
        <f ca="1" t="shared" si="48"/>
        <v>Treatment 1</v>
      </c>
      <c r="F377" s="7">
        <f ca="1" t="shared" si="49"/>
        <v>6</v>
      </c>
      <c r="G377" s="1">
        <f ca="1" t="shared" si="50"/>
        <v>2</v>
      </c>
      <c r="H377" s="8">
        <f ca="1" t="shared" si="51"/>
        <v>8.342924951679642</v>
      </c>
      <c r="I377" s="8">
        <f ca="1" t="shared" si="52"/>
        <v>6.255313893212161</v>
      </c>
      <c r="J377" s="9">
        <f t="shared" si="45"/>
        <v>38677</v>
      </c>
      <c r="K377" s="10" t="str">
        <f ca="1" t="shared" si="53"/>
        <v>11/21/2005</v>
      </c>
      <c r="L377" s="3">
        <v>376</v>
      </c>
      <c r="M377" s="4">
        <v>38</v>
      </c>
      <c r="N377" s="3">
        <v>1</v>
      </c>
      <c r="O377" s="3" t="s">
        <v>30</v>
      </c>
      <c r="P377" s="3">
        <v>7</v>
      </c>
      <c r="Q377" s="3">
        <v>1</v>
      </c>
      <c r="R377" s="3">
        <v>5.621822024716955</v>
      </c>
      <c r="S377" s="3">
        <v>4.166267183167589</v>
      </c>
      <c r="T377" s="3">
        <v>39666</v>
      </c>
      <c r="U377" s="3" t="s">
        <v>399</v>
      </c>
    </row>
    <row r="378" spans="1:21" ht="12" customHeight="1">
      <c r="A378" s="1">
        <v>377</v>
      </c>
      <c r="B378" s="4">
        <v>27</v>
      </c>
      <c r="C378" s="4">
        <f ca="1" t="shared" si="46"/>
        <v>57</v>
      </c>
      <c r="D378" s="1">
        <f ca="1" t="shared" si="47"/>
        <v>1</v>
      </c>
      <c r="E378" s="1" t="str">
        <f ca="1" t="shared" si="48"/>
        <v>Treatment 1</v>
      </c>
      <c r="F378" s="7">
        <f ca="1" t="shared" si="49"/>
        <v>1</v>
      </c>
      <c r="G378" s="1">
        <f ca="1" t="shared" si="50"/>
        <v>2</v>
      </c>
      <c r="H378" s="8">
        <f ca="1" t="shared" si="51"/>
        <v>2.0709023697177225</v>
      </c>
      <c r="I378" s="8">
        <f ca="1" t="shared" si="52"/>
        <v>-0.4360622754372576</v>
      </c>
      <c r="J378" s="9">
        <f t="shared" si="45"/>
        <v>38747</v>
      </c>
      <c r="K378" s="10" t="str">
        <f ca="1" t="shared" si="53"/>
        <v>1/30/2006</v>
      </c>
      <c r="L378" s="3">
        <v>377</v>
      </c>
      <c r="M378" s="4">
        <v>56</v>
      </c>
      <c r="N378" s="3">
        <v>1</v>
      </c>
      <c r="O378" s="3" t="s">
        <v>32</v>
      </c>
      <c r="P378" s="3">
        <v>2</v>
      </c>
      <c r="Q378" s="3">
        <v>1</v>
      </c>
      <c r="R378" s="3">
        <v>2.8066235990311927</v>
      </c>
      <c r="S378" s="3">
        <v>2.178493800365398</v>
      </c>
      <c r="T378" s="3">
        <v>34030</v>
      </c>
      <c r="U378" s="3" t="s">
        <v>400</v>
      </c>
    </row>
    <row r="379" spans="1:21" ht="12" customHeight="1">
      <c r="A379" s="1">
        <v>378</v>
      </c>
      <c r="B379" s="4">
        <v>29</v>
      </c>
      <c r="C379" s="4">
        <f ca="1" t="shared" si="46"/>
        <v>25</v>
      </c>
      <c r="D379" s="1">
        <f ca="1" t="shared" si="47"/>
        <v>1</v>
      </c>
      <c r="E379" s="1" t="str">
        <f ca="1" t="shared" si="48"/>
        <v>Treatment 1</v>
      </c>
      <c r="F379" s="7">
        <f ca="1" t="shared" si="49"/>
        <v>3</v>
      </c>
      <c r="G379" s="1">
        <f ca="1" t="shared" si="50"/>
        <v>2</v>
      </c>
      <c r="H379" s="8">
        <f ca="1" t="shared" si="51"/>
        <v>6.16732112951619</v>
      </c>
      <c r="I379" s="8">
        <f ca="1" t="shared" si="52"/>
        <v>6.732634599246212</v>
      </c>
      <c r="J379" s="9">
        <f t="shared" si="45"/>
        <v>36496</v>
      </c>
      <c r="K379" s="10" t="str">
        <f ca="1" t="shared" si="53"/>
        <v>12/2/1999</v>
      </c>
      <c r="L379" s="3">
        <v>378</v>
      </c>
      <c r="M379" s="4">
        <v>44</v>
      </c>
      <c r="N379" s="3">
        <v>0</v>
      </c>
      <c r="O379" s="3" t="s">
        <v>30</v>
      </c>
      <c r="P379" s="3">
        <v>6</v>
      </c>
      <c r="Q379" s="3">
        <v>1</v>
      </c>
      <c r="R379" s="3">
        <v>6.680206671088182</v>
      </c>
      <c r="S379" s="3">
        <v>5.761860869419645</v>
      </c>
      <c r="T379" s="3">
        <v>40229</v>
      </c>
      <c r="U379" s="3" t="s">
        <v>401</v>
      </c>
    </row>
    <row r="380" spans="1:21" ht="12" customHeight="1">
      <c r="A380" s="1">
        <v>379</v>
      </c>
      <c r="B380" s="4">
        <v>55</v>
      </c>
      <c r="C380" s="4">
        <f ca="1" t="shared" si="46"/>
        <v>32</v>
      </c>
      <c r="D380" s="1">
        <f ca="1" t="shared" si="47"/>
        <v>1</v>
      </c>
      <c r="E380" s="1" t="str">
        <f ca="1" t="shared" si="48"/>
        <v>Control</v>
      </c>
      <c r="F380" s="7">
        <f ca="1" t="shared" si="49"/>
        <v>7</v>
      </c>
      <c r="G380" s="1">
        <f ca="1" t="shared" si="50"/>
        <v>2</v>
      </c>
      <c r="H380" s="8">
        <f ca="1" t="shared" si="51"/>
        <v>7.45366530680144</v>
      </c>
      <c r="I380" s="8">
        <f ca="1" t="shared" si="52"/>
        <v>6.780128454552786</v>
      </c>
      <c r="J380" s="9">
        <f t="shared" si="45"/>
        <v>39556</v>
      </c>
      <c r="K380" s="10" t="str">
        <f ca="1" t="shared" si="53"/>
        <v>4/18/2008</v>
      </c>
      <c r="L380" s="3">
        <v>379</v>
      </c>
      <c r="M380" s="4">
        <v>22</v>
      </c>
      <c r="N380" s="3">
        <v>0</v>
      </c>
      <c r="O380" s="3" t="s">
        <v>30</v>
      </c>
      <c r="P380" s="3">
        <v>7</v>
      </c>
      <c r="Q380" s="3">
        <v>2</v>
      </c>
      <c r="R380" s="3">
        <v>8.843410176292572</v>
      </c>
      <c r="S380" s="3">
        <v>7.267115100087372</v>
      </c>
      <c r="T380" s="3">
        <v>35161</v>
      </c>
      <c r="U380" s="3" t="s">
        <v>402</v>
      </c>
    </row>
    <row r="381" spans="1:21" ht="12" customHeight="1">
      <c r="A381" s="1">
        <v>380</v>
      </c>
      <c r="B381" s="4">
        <v>47</v>
      </c>
      <c r="C381" s="4">
        <f ca="1" t="shared" si="46"/>
        <v>33</v>
      </c>
      <c r="D381" s="1">
        <f ca="1" t="shared" si="47"/>
        <v>1</v>
      </c>
      <c r="E381" s="1" t="str">
        <f ca="1" t="shared" si="48"/>
        <v>Treatment 1</v>
      </c>
      <c r="F381" s="7">
        <f ca="1" t="shared" si="49"/>
        <v>7</v>
      </c>
      <c r="G381" s="1">
        <f ca="1" t="shared" si="50"/>
        <v>1</v>
      </c>
      <c r="H381" s="8">
        <f ca="1" t="shared" si="51"/>
        <v>6.210452229818765</v>
      </c>
      <c r="I381" s="8">
        <f ca="1" t="shared" si="52"/>
        <v>4.627731551931069</v>
      </c>
      <c r="J381" s="9">
        <f t="shared" si="45"/>
        <v>38402</v>
      </c>
      <c r="K381" s="10" t="str">
        <f ca="1" t="shared" si="53"/>
        <v>2/19/2005</v>
      </c>
      <c r="L381" s="3">
        <v>380</v>
      </c>
      <c r="M381" s="4">
        <v>59</v>
      </c>
      <c r="N381" s="3">
        <v>1</v>
      </c>
      <c r="O381" s="3" t="s">
        <v>30</v>
      </c>
      <c r="P381" s="3">
        <v>2</v>
      </c>
      <c r="Q381" s="3">
        <v>2</v>
      </c>
      <c r="R381" s="3">
        <v>3.4514211561833577</v>
      </c>
      <c r="S381" s="3">
        <v>2.7821808363769147</v>
      </c>
      <c r="T381" s="3">
        <v>39246</v>
      </c>
      <c r="U381" s="3" t="s">
        <v>403</v>
      </c>
    </row>
    <row r="382" spans="1:21" ht="12" customHeight="1">
      <c r="A382" s="1">
        <v>381</v>
      </c>
      <c r="B382" s="4">
        <v>63</v>
      </c>
      <c r="C382" s="4">
        <f ca="1" t="shared" si="46"/>
        <v>50</v>
      </c>
      <c r="D382" s="1">
        <f ca="1" t="shared" si="47"/>
        <v>1</v>
      </c>
      <c r="E382" s="1" t="str">
        <f ca="1" t="shared" si="48"/>
        <v>Treatment 2</v>
      </c>
      <c r="F382" s="7">
        <f ca="1" t="shared" si="49"/>
        <v>3</v>
      </c>
      <c r="G382" s="1">
        <f ca="1" t="shared" si="50"/>
        <v>2</v>
      </c>
      <c r="H382" s="8">
        <f ca="1" t="shared" si="51"/>
        <v>4.314736057958498</v>
      </c>
      <c r="I382" s="8">
        <f ca="1" t="shared" si="52"/>
        <v>3.468299790194306</v>
      </c>
      <c r="J382" s="9">
        <f t="shared" si="45"/>
        <v>36753</v>
      </c>
      <c r="K382" s="10" t="str">
        <f ca="1" t="shared" si="53"/>
        <v>8/15/2000</v>
      </c>
      <c r="L382" s="3">
        <v>381</v>
      </c>
      <c r="M382" s="4">
        <v>32</v>
      </c>
      <c r="N382" s="3">
        <v>0</v>
      </c>
      <c r="O382" s="3" t="s">
        <v>32</v>
      </c>
      <c r="P382" s="3">
        <v>6</v>
      </c>
      <c r="Q382" s="3">
        <v>2</v>
      </c>
      <c r="R382" s="3">
        <v>7.964132545546373</v>
      </c>
      <c r="S382" s="3">
        <v>7.763523233477628</v>
      </c>
      <c r="T382" s="3">
        <v>33869</v>
      </c>
      <c r="U382" s="3" t="s">
        <v>404</v>
      </c>
    </row>
    <row r="383" spans="1:21" ht="12" customHeight="1">
      <c r="A383" s="1">
        <v>382</v>
      </c>
      <c r="B383" s="4">
        <v>25</v>
      </c>
      <c r="C383" s="4">
        <f ca="1" t="shared" si="46"/>
        <v>39</v>
      </c>
      <c r="D383" s="1">
        <f ca="1" t="shared" si="47"/>
        <v>1</v>
      </c>
      <c r="E383" s="1" t="str">
        <f ca="1" t="shared" si="48"/>
        <v>Treatment 2</v>
      </c>
      <c r="F383" s="7">
        <f ca="1" t="shared" si="49"/>
        <v>4</v>
      </c>
      <c r="G383" s="1">
        <f ca="1" t="shared" si="50"/>
        <v>1</v>
      </c>
      <c r="H383" s="8">
        <f ca="1" t="shared" si="51"/>
        <v>7.347609628021237</v>
      </c>
      <c r="I383" s="8">
        <f ca="1" t="shared" si="52"/>
        <v>6.957317825047089</v>
      </c>
      <c r="J383" s="9">
        <f t="shared" si="45"/>
        <v>34269</v>
      </c>
      <c r="K383" s="10" t="str">
        <f ca="1" t="shared" si="53"/>
        <v>10/27/1993</v>
      </c>
      <c r="L383" s="3">
        <v>382</v>
      </c>
      <c r="M383" s="4">
        <v>47</v>
      </c>
      <c r="N383" s="3">
        <v>1</v>
      </c>
      <c r="O383" s="3" t="s">
        <v>30</v>
      </c>
      <c r="P383" s="3">
        <v>1</v>
      </c>
      <c r="Q383" s="3">
        <v>2</v>
      </c>
      <c r="R383" s="3">
        <v>3.9065147245558673</v>
      </c>
      <c r="S383" s="3">
        <v>4.376431692384054</v>
      </c>
      <c r="T383" s="3">
        <v>35494</v>
      </c>
      <c r="U383" s="3" t="s">
        <v>405</v>
      </c>
    </row>
    <row r="384" spans="1:21" ht="12" customHeight="1">
      <c r="A384" s="1">
        <v>383</v>
      </c>
      <c r="B384" s="4">
        <v>53</v>
      </c>
      <c r="C384" s="4">
        <f ca="1" t="shared" si="46"/>
        <v>36</v>
      </c>
      <c r="D384" s="1">
        <f ca="1" t="shared" si="47"/>
        <v>1</v>
      </c>
      <c r="E384" s="1" t="str">
        <f ca="1" t="shared" si="48"/>
        <v>Treatment 1</v>
      </c>
      <c r="F384" s="7">
        <f ca="1" t="shared" si="49"/>
        <v>7</v>
      </c>
      <c r="G384" s="1">
        <f ca="1" t="shared" si="50"/>
        <v>2</v>
      </c>
      <c r="H384" s="8">
        <f ca="1" t="shared" si="51"/>
        <v>7.685228563616953</v>
      </c>
      <c r="I384" s="8">
        <f ca="1" t="shared" si="52"/>
        <v>10.458341256757569</v>
      </c>
      <c r="J384" s="9">
        <f t="shared" si="45"/>
        <v>36200</v>
      </c>
      <c r="K384" s="10" t="str">
        <f ca="1" t="shared" si="53"/>
        <v>2/9/1999</v>
      </c>
      <c r="L384" s="3">
        <v>383</v>
      </c>
      <c r="M384" s="4">
        <v>54</v>
      </c>
      <c r="N384" s="3">
        <v>1</v>
      </c>
      <c r="O384" s="3" t="s">
        <v>28</v>
      </c>
      <c r="P384" s="3">
        <v>3</v>
      </c>
      <c r="Q384" s="3">
        <v>2</v>
      </c>
      <c r="R384" s="3">
        <v>4.079416304343772</v>
      </c>
      <c r="S384" s="3">
        <v>7.220576269579123</v>
      </c>
      <c r="T384" s="3">
        <v>39075</v>
      </c>
      <c r="U384" s="3" t="s">
        <v>406</v>
      </c>
    </row>
    <row r="385" spans="1:21" ht="12" customHeight="1">
      <c r="A385" s="1">
        <v>384</v>
      </c>
      <c r="B385" s="4">
        <v>30</v>
      </c>
      <c r="C385" s="4">
        <f ca="1" t="shared" si="46"/>
        <v>25</v>
      </c>
      <c r="D385" s="1">
        <f ca="1" t="shared" si="47"/>
        <v>0</v>
      </c>
      <c r="E385" s="1" t="str">
        <f ca="1" t="shared" si="48"/>
        <v>Treatment 1</v>
      </c>
      <c r="F385" s="7">
        <f ca="1" t="shared" si="49"/>
        <v>2</v>
      </c>
      <c r="G385" s="1">
        <f ca="1" t="shared" si="50"/>
        <v>1</v>
      </c>
      <c r="H385" s="8">
        <f ca="1" t="shared" si="51"/>
        <v>3.359745041024845</v>
      </c>
      <c r="I385" s="8">
        <f ca="1" t="shared" si="52"/>
        <v>5.692620244050067</v>
      </c>
      <c r="J385" s="9">
        <f t="shared" si="45"/>
        <v>35345</v>
      </c>
      <c r="K385" s="10" t="str">
        <f ca="1" t="shared" si="53"/>
        <v>10/7/1996</v>
      </c>
      <c r="L385" s="3">
        <v>384</v>
      </c>
      <c r="M385" s="4">
        <v>38</v>
      </c>
      <c r="N385" s="3">
        <v>0</v>
      </c>
      <c r="O385" s="3" t="s">
        <v>30</v>
      </c>
      <c r="P385" s="3">
        <v>7</v>
      </c>
      <c r="Q385" s="3">
        <v>1</v>
      </c>
      <c r="R385" s="3">
        <v>7.816404893242563</v>
      </c>
      <c r="S385" s="3">
        <v>8.805943493963591</v>
      </c>
      <c r="T385" s="3">
        <v>36469</v>
      </c>
      <c r="U385" s="3" t="s">
        <v>407</v>
      </c>
    </row>
    <row r="386" spans="1:21" ht="12" customHeight="1">
      <c r="A386" s="1">
        <v>385</v>
      </c>
      <c r="B386" s="4">
        <v>48</v>
      </c>
      <c r="C386" s="4">
        <f ca="1" t="shared" si="46"/>
        <v>47</v>
      </c>
      <c r="D386" s="1">
        <f ca="1" t="shared" si="47"/>
        <v>0</v>
      </c>
      <c r="E386" s="1" t="str">
        <f ca="1" t="shared" si="48"/>
        <v>Control</v>
      </c>
      <c r="F386" s="7">
        <f ca="1" t="shared" si="49"/>
        <v>3</v>
      </c>
      <c r="G386" s="1">
        <f ca="1" t="shared" si="50"/>
        <v>1</v>
      </c>
      <c r="H386" s="8">
        <f ca="1" t="shared" si="51"/>
        <v>5.538457785089071</v>
      </c>
      <c r="I386" s="8">
        <f ca="1" t="shared" si="52"/>
        <v>3.030144319626051</v>
      </c>
      <c r="J386" s="9">
        <f aca="true" t="shared" si="54" ref="J386:J449">K386*1</f>
        <v>34743</v>
      </c>
      <c r="K386" s="10" t="str">
        <f ca="1" t="shared" si="53"/>
        <v>2/13/1995</v>
      </c>
      <c r="L386" s="3">
        <v>385</v>
      </c>
      <c r="M386" s="4">
        <v>59</v>
      </c>
      <c r="N386" s="3">
        <v>1</v>
      </c>
      <c r="O386" s="3" t="s">
        <v>32</v>
      </c>
      <c r="P386" s="3">
        <v>6</v>
      </c>
      <c r="Q386" s="3">
        <v>2</v>
      </c>
      <c r="R386" s="3">
        <v>5.0172307728392695</v>
      </c>
      <c r="S386" s="3">
        <v>3.3085103875798962</v>
      </c>
      <c r="T386" s="3">
        <v>33864</v>
      </c>
      <c r="U386" s="3" t="s">
        <v>408</v>
      </c>
    </row>
    <row r="387" spans="1:21" ht="12" customHeight="1">
      <c r="A387" s="1">
        <v>386</v>
      </c>
      <c r="B387" s="4">
        <v>54</v>
      </c>
      <c r="C387" s="4">
        <f aca="true" ca="1" t="shared" si="55" ref="C387:C450">TRUNC(18+H387*RAND()*2+(10-H387)*RAND()*8)</f>
        <v>48</v>
      </c>
      <c r="D387" s="1">
        <f aca="true" ca="1" t="shared" si="56" ref="D387:D450">(RAND()&gt;0.5)*1</f>
        <v>1</v>
      </c>
      <c r="E387" s="1" t="str">
        <f aca="true" ca="1" t="shared" si="57" ref="E387:E450">IF(RAND()&gt;0.6,"Control",IF(RAND()&gt;0.3,"Treatment 1","Treatment 2"))</f>
        <v>Treatment 1</v>
      </c>
      <c r="F387" s="7">
        <f aca="true" ca="1" t="shared" si="58" ref="F387:F450">MIN(MAX(TRUNC(RAND()*7+B387/30),1),7)</f>
        <v>5</v>
      </c>
      <c r="G387" s="1">
        <f aca="true" ca="1" t="shared" si="59" ref="G387:G450">IF(RAND()&gt;0.5,1,2)</f>
        <v>2</v>
      </c>
      <c r="H387" s="8">
        <f aca="true" ca="1" t="shared" si="60" ref="H387:H450">(RAND()*7+F387+1)/15*10</f>
        <v>5.278340354723965</v>
      </c>
      <c r="I387" s="8">
        <f aca="true" ca="1" t="shared" si="61" ref="I387:I450">IF(E387="Control",H387+(RAND()*6-4),IF(E387="Treatment 1",H387+(RAND()*6-3),H387+(RAND()*6-2)))</f>
        <v>6.565654413747023</v>
      </c>
      <c r="J387" s="9">
        <f t="shared" si="54"/>
        <v>37125</v>
      </c>
      <c r="K387" s="10" t="str">
        <f aca="true" ca="1" t="shared" si="62" ref="K387:K450">CONCATENATE(TRUNC(RAND()*12,0)+1,"/",TRUNC(RAND()*30,0)+1,"/",TRUNC(RAND()*20,0)+1992)</f>
        <v>8/22/2001</v>
      </c>
      <c r="L387" s="3">
        <v>386</v>
      </c>
      <c r="M387" s="4">
        <v>51</v>
      </c>
      <c r="N387" s="3">
        <v>0</v>
      </c>
      <c r="O387" s="3" t="s">
        <v>28</v>
      </c>
      <c r="P387" s="3">
        <v>3</v>
      </c>
      <c r="Q387" s="3">
        <v>1</v>
      </c>
      <c r="R387" s="3">
        <v>6.039376034453319</v>
      </c>
      <c r="S387" s="3">
        <v>4.99141169684596</v>
      </c>
      <c r="T387" s="3">
        <v>36069</v>
      </c>
      <c r="U387" s="3" t="s">
        <v>409</v>
      </c>
    </row>
    <row r="388" spans="1:21" ht="12" customHeight="1">
      <c r="A388" s="1">
        <v>387</v>
      </c>
      <c r="B388" s="4">
        <v>38</v>
      </c>
      <c r="C388" s="4">
        <f ca="1" t="shared" si="55"/>
        <v>64</v>
      </c>
      <c r="D388" s="1">
        <f ca="1" t="shared" si="56"/>
        <v>0</v>
      </c>
      <c r="E388" s="1" t="str">
        <f ca="1" t="shared" si="57"/>
        <v>Treatment 1</v>
      </c>
      <c r="F388" s="7">
        <f ca="1" t="shared" si="58"/>
        <v>1</v>
      </c>
      <c r="G388" s="1">
        <f ca="1" t="shared" si="59"/>
        <v>1</v>
      </c>
      <c r="H388" s="8">
        <f ca="1" t="shared" si="60"/>
        <v>2.060310909180557</v>
      </c>
      <c r="I388" s="8">
        <f ca="1" t="shared" si="61"/>
        <v>4.8105366266690615</v>
      </c>
      <c r="J388" s="9">
        <f t="shared" si="54"/>
        <v>35883</v>
      </c>
      <c r="K388" s="10" t="str">
        <f ca="1" t="shared" si="62"/>
        <v>3/29/1998</v>
      </c>
      <c r="L388" s="3">
        <v>387</v>
      </c>
      <c r="M388" s="4">
        <v>28</v>
      </c>
      <c r="N388" s="3">
        <v>0</v>
      </c>
      <c r="O388" s="3" t="s">
        <v>32</v>
      </c>
      <c r="P388" s="3">
        <v>6</v>
      </c>
      <c r="Q388" s="3">
        <v>1</v>
      </c>
      <c r="R388" s="3">
        <v>9.329921936097685</v>
      </c>
      <c r="S388" s="3">
        <v>13.29300676902289</v>
      </c>
      <c r="T388" s="3">
        <v>37125</v>
      </c>
      <c r="U388" s="3" t="s">
        <v>410</v>
      </c>
    </row>
    <row r="389" spans="1:21" ht="12" customHeight="1">
      <c r="A389" s="1">
        <v>388</v>
      </c>
      <c r="B389" s="4">
        <v>48</v>
      </c>
      <c r="C389" s="4">
        <f ca="1" t="shared" si="55"/>
        <v>29</v>
      </c>
      <c r="D389" s="1">
        <f ca="1" t="shared" si="56"/>
        <v>1</v>
      </c>
      <c r="E389" s="1" t="str">
        <f ca="1" t="shared" si="57"/>
        <v>Treatment 1</v>
      </c>
      <c r="F389" s="7">
        <f ca="1" t="shared" si="58"/>
        <v>3</v>
      </c>
      <c r="G389" s="1">
        <f ca="1" t="shared" si="59"/>
        <v>1</v>
      </c>
      <c r="H389" s="8">
        <f ca="1" t="shared" si="60"/>
        <v>6.011043092835761</v>
      </c>
      <c r="I389" s="8">
        <f ca="1" t="shared" si="61"/>
        <v>8.896976405971548</v>
      </c>
      <c r="J389" s="9">
        <f t="shared" si="54"/>
        <v>37675</v>
      </c>
      <c r="K389" s="10" t="str">
        <f ca="1" t="shared" si="62"/>
        <v>2/23/2003</v>
      </c>
      <c r="L389" s="3">
        <v>388</v>
      </c>
      <c r="M389" s="4">
        <v>48</v>
      </c>
      <c r="N389" s="3">
        <v>0</v>
      </c>
      <c r="O389" s="3" t="s">
        <v>30</v>
      </c>
      <c r="P389" s="3">
        <v>5</v>
      </c>
      <c r="Q389" s="3">
        <v>2</v>
      </c>
      <c r="R389" s="3">
        <v>4.912424789078315</v>
      </c>
      <c r="S389" s="3">
        <v>7.2941277307025025</v>
      </c>
      <c r="T389" s="3">
        <v>35489</v>
      </c>
      <c r="U389" s="3" t="s">
        <v>411</v>
      </c>
    </row>
    <row r="390" spans="1:21" ht="12" customHeight="1">
      <c r="A390" s="1">
        <v>389</v>
      </c>
      <c r="B390" s="4">
        <v>22</v>
      </c>
      <c r="C390" s="4">
        <f ca="1" t="shared" si="55"/>
        <v>75</v>
      </c>
      <c r="D390" s="1">
        <f ca="1" t="shared" si="56"/>
        <v>1</v>
      </c>
      <c r="E390" s="1" t="str">
        <f ca="1" t="shared" si="57"/>
        <v>Treatment 1</v>
      </c>
      <c r="F390" s="7">
        <f ca="1" t="shared" si="58"/>
        <v>3</v>
      </c>
      <c r="G390" s="1">
        <f ca="1" t="shared" si="59"/>
        <v>2</v>
      </c>
      <c r="H390" s="8">
        <f ca="1" t="shared" si="60"/>
        <v>2.8410200051079535</v>
      </c>
      <c r="I390" s="8">
        <f ca="1" t="shared" si="61"/>
        <v>3.9508338363260354</v>
      </c>
      <c r="J390" s="9">
        <f t="shared" si="54"/>
        <v>38655</v>
      </c>
      <c r="K390" s="10" t="str">
        <f ca="1" t="shared" si="62"/>
        <v>10/30/2005</v>
      </c>
      <c r="L390" s="3">
        <v>389</v>
      </c>
      <c r="M390" s="4">
        <v>51</v>
      </c>
      <c r="N390" s="3">
        <v>1</v>
      </c>
      <c r="O390" s="3" t="s">
        <v>32</v>
      </c>
      <c r="P390" s="3">
        <v>4</v>
      </c>
      <c r="Q390" s="3">
        <v>2</v>
      </c>
      <c r="R390" s="3">
        <v>5.199948627266654</v>
      </c>
      <c r="S390" s="3">
        <v>5.512558209941412</v>
      </c>
      <c r="T390" s="3">
        <v>36600</v>
      </c>
      <c r="U390" s="3" t="s">
        <v>412</v>
      </c>
    </row>
    <row r="391" spans="1:21" ht="12" customHeight="1">
      <c r="A391" s="1">
        <v>390</v>
      </c>
      <c r="B391" s="4">
        <v>31</v>
      </c>
      <c r="C391" s="4">
        <f ca="1" t="shared" si="55"/>
        <v>31</v>
      </c>
      <c r="D391" s="1">
        <f ca="1" t="shared" si="56"/>
        <v>1</v>
      </c>
      <c r="E391" s="1" t="str">
        <f ca="1" t="shared" si="57"/>
        <v>Treatment 2</v>
      </c>
      <c r="F391" s="7">
        <f ca="1" t="shared" si="58"/>
        <v>4</v>
      </c>
      <c r="G391" s="1">
        <f ca="1" t="shared" si="59"/>
        <v>2</v>
      </c>
      <c r="H391" s="8">
        <f ca="1" t="shared" si="60"/>
        <v>4.368264596535768</v>
      </c>
      <c r="I391" s="8">
        <f ca="1" t="shared" si="61"/>
        <v>5.330387491052882</v>
      </c>
      <c r="J391" s="9">
        <f t="shared" si="54"/>
        <v>34486</v>
      </c>
      <c r="K391" s="10" t="str">
        <f ca="1" t="shared" si="62"/>
        <v>6/1/1994</v>
      </c>
      <c r="L391" s="3">
        <v>390</v>
      </c>
      <c r="M391" s="4">
        <v>49</v>
      </c>
      <c r="N391" s="3">
        <v>1</v>
      </c>
      <c r="O391" s="3" t="s">
        <v>32</v>
      </c>
      <c r="P391" s="3">
        <v>4</v>
      </c>
      <c r="Q391" s="3">
        <v>2</v>
      </c>
      <c r="R391" s="3">
        <v>5.391117565602592</v>
      </c>
      <c r="S391" s="3">
        <v>7.549857779550885</v>
      </c>
      <c r="T391" s="3">
        <v>37403</v>
      </c>
      <c r="U391" s="3" t="s">
        <v>413</v>
      </c>
    </row>
    <row r="392" spans="1:21" ht="12" customHeight="1">
      <c r="A392" s="1">
        <v>391</v>
      </c>
      <c r="B392" s="4">
        <v>29</v>
      </c>
      <c r="C392" s="4">
        <f ca="1" t="shared" si="55"/>
        <v>39</v>
      </c>
      <c r="D392" s="1">
        <f ca="1" t="shared" si="56"/>
        <v>0</v>
      </c>
      <c r="E392" s="1" t="str">
        <f ca="1" t="shared" si="57"/>
        <v>Treatment 1</v>
      </c>
      <c r="F392" s="7">
        <f ca="1" t="shared" si="58"/>
        <v>6</v>
      </c>
      <c r="G392" s="1">
        <f ca="1" t="shared" si="59"/>
        <v>1</v>
      </c>
      <c r="H392" s="8">
        <f ca="1" t="shared" si="60"/>
        <v>7.637887579659629</v>
      </c>
      <c r="I392" s="8">
        <f ca="1" t="shared" si="61"/>
        <v>9.92129872410927</v>
      </c>
      <c r="J392" s="9">
        <f t="shared" si="54"/>
        <v>33972</v>
      </c>
      <c r="K392" s="10" t="str">
        <f ca="1" t="shared" si="62"/>
        <v>1/3/1993</v>
      </c>
      <c r="L392" s="3">
        <v>391</v>
      </c>
      <c r="M392" s="4">
        <v>61</v>
      </c>
      <c r="N392" s="3">
        <v>1</v>
      </c>
      <c r="O392" s="3" t="s">
        <v>32</v>
      </c>
      <c r="P392" s="3">
        <v>4</v>
      </c>
      <c r="Q392" s="3">
        <v>2</v>
      </c>
      <c r="R392" s="3">
        <v>4.597978206936714</v>
      </c>
      <c r="S392" s="3">
        <v>7.611992060254758</v>
      </c>
      <c r="T392" s="3">
        <v>34549</v>
      </c>
      <c r="U392" s="3" t="s">
        <v>414</v>
      </c>
    </row>
    <row r="393" spans="1:21" ht="12" customHeight="1">
      <c r="A393" s="1">
        <v>392</v>
      </c>
      <c r="B393" s="4">
        <v>58</v>
      </c>
      <c r="C393" s="4">
        <f ca="1" t="shared" si="55"/>
        <v>33</v>
      </c>
      <c r="D393" s="1">
        <f ca="1" t="shared" si="56"/>
        <v>0</v>
      </c>
      <c r="E393" s="1" t="str">
        <f ca="1" t="shared" si="57"/>
        <v>Control</v>
      </c>
      <c r="F393" s="7">
        <f ca="1" t="shared" si="58"/>
        <v>3</v>
      </c>
      <c r="G393" s="1">
        <f ca="1" t="shared" si="59"/>
        <v>1</v>
      </c>
      <c r="H393" s="8">
        <f ca="1" t="shared" si="60"/>
        <v>7.295471993932563</v>
      </c>
      <c r="I393" s="8">
        <f ca="1" t="shared" si="61"/>
        <v>5.9104039164316715</v>
      </c>
      <c r="J393" s="9">
        <f t="shared" si="54"/>
        <v>38586</v>
      </c>
      <c r="K393" s="10" t="str">
        <f ca="1" t="shared" si="62"/>
        <v>8/22/2005</v>
      </c>
      <c r="L393" s="3">
        <v>392</v>
      </c>
      <c r="M393" s="4">
        <v>28</v>
      </c>
      <c r="N393" s="3">
        <v>1</v>
      </c>
      <c r="O393" s="3" t="s">
        <v>30</v>
      </c>
      <c r="P393" s="3">
        <v>7</v>
      </c>
      <c r="Q393" s="3">
        <v>1</v>
      </c>
      <c r="R393" s="3">
        <v>9.860589717468516</v>
      </c>
      <c r="S393" s="3">
        <v>10.624647274052107</v>
      </c>
      <c r="T393" s="3">
        <v>34920</v>
      </c>
      <c r="U393" s="3" t="s">
        <v>415</v>
      </c>
    </row>
    <row r="394" spans="1:21" ht="12" customHeight="1">
      <c r="A394" s="1">
        <v>393</v>
      </c>
      <c r="B394" s="4">
        <v>38</v>
      </c>
      <c r="C394" s="4">
        <f ca="1" t="shared" si="55"/>
        <v>20</v>
      </c>
      <c r="D394" s="1">
        <f ca="1" t="shared" si="56"/>
        <v>0</v>
      </c>
      <c r="E394" s="1" t="str">
        <f ca="1" t="shared" si="57"/>
        <v>Treatment 1</v>
      </c>
      <c r="F394" s="7">
        <f ca="1" t="shared" si="58"/>
        <v>7</v>
      </c>
      <c r="G394" s="1">
        <f ca="1" t="shared" si="59"/>
        <v>1</v>
      </c>
      <c r="H394" s="8">
        <f ca="1" t="shared" si="60"/>
        <v>9.323749786702622</v>
      </c>
      <c r="I394" s="8">
        <f ca="1" t="shared" si="61"/>
        <v>10.14268874503865</v>
      </c>
      <c r="J394" s="9">
        <f t="shared" si="54"/>
        <v>37520</v>
      </c>
      <c r="K394" s="10" t="str">
        <f ca="1" t="shared" si="62"/>
        <v>9/21/2002</v>
      </c>
      <c r="L394" s="3">
        <v>393</v>
      </c>
      <c r="M394" s="4">
        <v>30</v>
      </c>
      <c r="N394" s="3">
        <v>1</v>
      </c>
      <c r="O394" s="3" t="s">
        <v>28</v>
      </c>
      <c r="P394" s="3">
        <v>5</v>
      </c>
      <c r="Q394" s="3">
        <v>1</v>
      </c>
      <c r="R394" s="3">
        <v>6.2774463365755935</v>
      </c>
      <c r="S394" s="3">
        <v>5.513537351208003</v>
      </c>
      <c r="T394" s="3">
        <v>35921</v>
      </c>
      <c r="U394" s="3" t="s">
        <v>416</v>
      </c>
    </row>
    <row r="395" spans="1:21" ht="12" customHeight="1">
      <c r="A395" s="1">
        <v>394</v>
      </c>
      <c r="B395" s="4">
        <v>34</v>
      </c>
      <c r="C395" s="4">
        <f ca="1" t="shared" si="55"/>
        <v>36</v>
      </c>
      <c r="D395" s="1">
        <f ca="1" t="shared" si="56"/>
        <v>1</v>
      </c>
      <c r="E395" s="1" t="str">
        <f ca="1" t="shared" si="57"/>
        <v>Control</v>
      </c>
      <c r="F395" s="7">
        <f ca="1" t="shared" si="58"/>
        <v>3</v>
      </c>
      <c r="G395" s="1">
        <f ca="1" t="shared" si="59"/>
        <v>2</v>
      </c>
      <c r="H395" s="8">
        <f ca="1" t="shared" si="60"/>
        <v>5.335028611040718</v>
      </c>
      <c r="I395" s="8">
        <f ca="1" t="shared" si="61"/>
        <v>2.6911035258097473</v>
      </c>
      <c r="J395" s="9">
        <f t="shared" si="54"/>
        <v>36183</v>
      </c>
      <c r="K395" s="10" t="str">
        <f ca="1" t="shared" si="62"/>
        <v>1/23/1999</v>
      </c>
      <c r="L395" s="3">
        <v>394</v>
      </c>
      <c r="M395" s="4">
        <v>74</v>
      </c>
      <c r="N395" s="3">
        <v>1</v>
      </c>
      <c r="O395" s="3" t="s">
        <v>32</v>
      </c>
      <c r="P395" s="3">
        <v>1</v>
      </c>
      <c r="Q395" s="3">
        <v>2</v>
      </c>
      <c r="R395" s="3">
        <v>1.5717060663349567</v>
      </c>
      <c r="S395" s="3">
        <v>3.1484508764271464</v>
      </c>
      <c r="T395" s="3">
        <v>34002</v>
      </c>
      <c r="U395" s="3" t="s">
        <v>417</v>
      </c>
    </row>
    <row r="396" spans="1:21" ht="12" customHeight="1">
      <c r="A396" s="1">
        <v>395</v>
      </c>
      <c r="B396" s="4">
        <v>42</v>
      </c>
      <c r="C396" s="4">
        <f ca="1" t="shared" si="55"/>
        <v>59</v>
      </c>
      <c r="D396" s="1">
        <f ca="1" t="shared" si="56"/>
        <v>0</v>
      </c>
      <c r="E396" s="1" t="str">
        <f ca="1" t="shared" si="57"/>
        <v>Treatment 2</v>
      </c>
      <c r="F396" s="7">
        <f ca="1" t="shared" si="58"/>
        <v>3</v>
      </c>
      <c r="G396" s="1">
        <f ca="1" t="shared" si="59"/>
        <v>1</v>
      </c>
      <c r="H396" s="8">
        <f ca="1" t="shared" si="60"/>
        <v>4.676698666064997</v>
      </c>
      <c r="I396" s="8">
        <f ca="1" t="shared" si="61"/>
        <v>3.2313617867295683</v>
      </c>
      <c r="J396" s="9">
        <f t="shared" si="54"/>
        <v>39450</v>
      </c>
      <c r="K396" s="10" t="str">
        <f ca="1" t="shared" si="62"/>
        <v>1/3/2008</v>
      </c>
      <c r="L396" s="3">
        <v>395</v>
      </c>
      <c r="M396" s="4">
        <v>32</v>
      </c>
      <c r="N396" s="3">
        <v>0</v>
      </c>
      <c r="O396" s="3" t="s">
        <v>30</v>
      </c>
      <c r="P396" s="3">
        <v>7</v>
      </c>
      <c r="Q396" s="3">
        <v>1</v>
      </c>
      <c r="R396" s="3">
        <v>8.409531332833742</v>
      </c>
      <c r="S396" s="3">
        <v>8.628380325596467</v>
      </c>
      <c r="T396" s="3">
        <v>37291</v>
      </c>
      <c r="U396" s="3" t="s">
        <v>159</v>
      </c>
    </row>
    <row r="397" spans="1:21" ht="12" customHeight="1">
      <c r="A397" s="1">
        <v>396</v>
      </c>
      <c r="B397" s="4">
        <v>47</v>
      </c>
      <c r="C397" s="4">
        <f ca="1" t="shared" si="55"/>
        <v>26</v>
      </c>
      <c r="D397" s="1">
        <f ca="1" t="shared" si="56"/>
        <v>0</v>
      </c>
      <c r="E397" s="1" t="str">
        <f ca="1" t="shared" si="57"/>
        <v>Control</v>
      </c>
      <c r="F397" s="7">
        <f ca="1" t="shared" si="58"/>
        <v>5</v>
      </c>
      <c r="G397" s="1">
        <f ca="1" t="shared" si="59"/>
        <v>1</v>
      </c>
      <c r="H397" s="8">
        <f ca="1" t="shared" si="60"/>
        <v>7.366130488129005</v>
      </c>
      <c r="I397" s="8">
        <f ca="1" t="shared" si="61"/>
        <v>8.194851206309593</v>
      </c>
      <c r="J397" s="9">
        <f t="shared" si="54"/>
        <v>40364</v>
      </c>
      <c r="K397" s="10" t="str">
        <f ca="1" t="shared" si="62"/>
        <v>7/5/2010</v>
      </c>
      <c r="L397" s="3">
        <v>396</v>
      </c>
      <c r="M397" s="4">
        <v>44</v>
      </c>
      <c r="N397" s="3">
        <v>1</v>
      </c>
      <c r="O397" s="3" t="s">
        <v>30</v>
      </c>
      <c r="P397" s="3">
        <v>6</v>
      </c>
      <c r="Q397" s="3">
        <v>2</v>
      </c>
      <c r="R397" s="3">
        <v>5.572508132351233</v>
      </c>
      <c r="S397" s="3">
        <v>6.053183084146944</v>
      </c>
      <c r="T397" s="3">
        <v>34019</v>
      </c>
      <c r="U397" s="3" t="s">
        <v>418</v>
      </c>
    </row>
    <row r="398" spans="1:21" ht="12" customHeight="1">
      <c r="A398" s="1">
        <v>397</v>
      </c>
      <c r="B398" s="4">
        <v>46</v>
      </c>
      <c r="C398" s="4">
        <f ca="1" t="shared" si="55"/>
        <v>25</v>
      </c>
      <c r="D398" s="1">
        <f ca="1" t="shared" si="56"/>
        <v>0</v>
      </c>
      <c r="E398" s="1" t="str">
        <f ca="1" t="shared" si="57"/>
        <v>Treatment 1</v>
      </c>
      <c r="F398" s="7">
        <f ca="1" t="shared" si="58"/>
        <v>6</v>
      </c>
      <c r="G398" s="1">
        <f ca="1" t="shared" si="59"/>
        <v>1</v>
      </c>
      <c r="H398" s="8">
        <f ca="1" t="shared" si="60"/>
        <v>6.528315453194019</v>
      </c>
      <c r="I398" s="8">
        <f ca="1" t="shared" si="61"/>
        <v>5.048278673584045</v>
      </c>
      <c r="J398" s="9">
        <f t="shared" si="54"/>
        <v>39984</v>
      </c>
      <c r="K398" s="10" t="str">
        <f ca="1" t="shared" si="62"/>
        <v>6/20/2009</v>
      </c>
      <c r="L398" s="3">
        <v>397</v>
      </c>
      <c r="M398" s="4">
        <v>34</v>
      </c>
      <c r="N398" s="3">
        <v>1</v>
      </c>
      <c r="O398" s="3" t="s">
        <v>28</v>
      </c>
      <c r="P398" s="3">
        <v>2</v>
      </c>
      <c r="Q398" s="3">
        <v>1</v>
      </c>
      <c r="R398" s="3">
        <v>5.391977367325929</v>
      </c>
      <c r="S398" s="3">
        <v>4.3366082840384905</v>
      </c>
      <c r="T398" s="3">
        <v>36105</v>
      </c>
      <c r="U398" s="3" t="s">
        <v>419</v>
      </c>
    </row>
    <row r="399" spans="1:21" ht="12" customHeight="1">
      <c r="A399" s="1">
        <v>398</v>
      </c>
      <c r="B399" s="4">
        <v>70</v>
      </c>
      <c r="C399" s="4">
        <f ca="1" t="shared" si="55"/>
        <v>37</v>
      </c>
      <c r="D399" s="1">
        <f ca="1" t="shared" si="56"/>
        <v>1</v>
      </c>
      <c r="E399" s="1" t="str">
        <f ca="1" t="shared" si="57"/>
        <v>Treatment 1</v>
      </c>
      <c r="F399" s="7">
        <f ca="1" t="shared" si="58"/>
        <v>4</v>
      </c>
      <c r="G399" s="1">
        <f ca="1" t="shared" si="59"/>
        <v>1</v>
      </c>
      <c r="H399" s="8">
        <f ca="1" t="shared" si="60"/>
        <v>6.699213968726919</v>
      </c>
      <c r="I399" s="8">
        <f ca="1" t="shared" si="61"/>
        <v>6.719542276835096</v>
      </c>
      <c r="J399" s="9">
        <f t="shared" si="54"/>
        <v>38444</v>
      </c>
      <c r="K399" s="10" t="str">
        <f ca="1" t="shared" si="62"/>
        <v>4/2/2005</v>
      </c>
      <c r="L399" s="3">
        <v>398</v>
      </c>
      <c r="M399" s="4">
        <v>46</v>
      </c>
      <c r="N399" s="3">
        <v>1</v>
      </c>
      <c r="O399" s="3" t="s">
        <v>32</v>
      </c>
      <c r="P399" s="3">
        <v>6</v>
      </c>
      <c r="Q399" s="3">
        <v>2</v>
      </c>
      <c r="R399" s="3">
        <v>5.088706504557815</v>
      </c>
      <c r="S399" s="3">
        <v>4.811932088705594</v>
      </c>
      <c r="T399" s="3">
        <v>34952</v>
      </c>
      <c r="U399" s="3" t="s">
        <v>420</v>
      </c>
    </row>
    <row r="400" spans="1:21" ht="12" customHeight="1">
      <c r="A400" s="1">
        <v>399</v>
      </c>
      <c r="B400" s="4">
        <v>28</v>
      </c>
      <c r="C400" s="4">
        <f ca="1" t="shared" si="55"/>
        <v>29</v>
      </c>
      <c r="D400" s="1">
        <f ca="1" t="shared" si="56"/>
        <v>1</v>
      </c>
      <c r="E400" s="1" t="str">
        <f ca="1" t="shared" si="57"/>
        <v>Treatment 1</v>
      </c>
      <c r="F400" s="7">
        <f ca="1" t="shared" si="58"/>
        <v>7</v>
      </c>
      <c r="G400" s="1">
        <f ca="1" t="shared" si="59"/>
        <v>2</v>
      </c>
      <c r="H400" s="8">
        <f ca="1" t="shared" si="60"/>
        <v>6.41791371147442</v>
      </c>
      <c r="I400" s="8">
        <f ca="1" t="shared" si="61"/>
        <v>7.493111659588691</v>
      </c>
      <c r="J400" s="9">
        <f t="shared" si="54"/>
        <v>39274</v>
      </c>
      <c r="K400" s="10" t="str">
        <f ca="1" t="shared" si="62"/>
        <v>7/11/2007</v>
      </c>
      <c r="L400" s="3">
        <v>399</v>
      </c>
      <c r="M400" s="4">
        <v>26</v>
      </c>
      <c r="N400" s="3">
        <v>0</v>
      </c>
      <c r="O400" s="3" t="s">
        <v>30</v>
      </c>
      <c r="P400" s="3">
        <v>2</v>
      </c>
      <c r="Q400" s="3">
        <v>1</v>
      </c>
      <c r="R400" s="3">
        <v>2.2784870819368224</v>
      </c>
      <c r="S400" s="3">
        <v>4.878311859934069</v>
      </c>
      <c r="T400" s="3">
        <v>40856</v>
      </c>
      <c r="U400" s="3" t="s">
        <v>421</v>
      </c>
    </row>
    <row r="401" spans="1:21" ht="12" customHeight="1">
      <c r="A401" s="1">
        <v>400</v>
      </c>
      <c r="B401" s="4">
        <v>42</v>
      </c>
      <c r="C401" s="4">
        <f ca="1" t="shared" si="55"/>
        <v>57</v>
      </c>
      <c r="D401" s="1">
        <f ca="1" t="shared" si="56"/>
        <v>0</v>
      </c>
      <c r="E401" s="1" t="str">
        <f ca="1" t="shared" si="57"/>
        <v>Treatment 1</v>
      </c>
      <c r="F401" s="7">
        <f ca="1" t="shared" si="58"/>
        <v>1</v>
      </c>
      <c r="G401" s="1">
        <f ca="1" t="shared" si="59"/>
        <v>2</v>
      </c>
      <c r="H401" s="8">
        <f ca="1" t="shared" si="60"/>
        <v>3.8855820833632033</v>
      </c>
      <c r="I401" s="8">
        <f ca="1" t="shared" si="61"/>
        <v>5.478681835921952</v>
      </c>
      <c r="J401" s="9">
        <f t="shared" si="54"/>
        <v>34617</v>
      </c>
      <c r="K401" s="10" t="str">
        <f ca="1" t="shared" si="62"/>
        <v>10/10/1994</v>
      </c>
      <c r="L401" s="3">
        <v>400</v>
      </c>
      <c r="M401" s="4">
        <v>46</v>
      </c>
      <c r="N401" s="3">
        <v>1</v>
      </c>
      <c r="O401" s="3" t="s">
        <v>30</v>
      </c>
      <c r="P401" s="3">
        <v>7</v>
      </c>
      <c r="Q401" s="3">
        <v>1</v>
      </c>
      <c r="R401" s="3">
        <v>7.6864150992858695</v>
      </c>
      <c r="S401" s="3">
        <v>8.526676092539525</v>
      </c>
      <c r="T401" s="3">
        <v>37020</v>
      </c>
      <c r="U401" s="3" t="s">
        <v>422</v>
      </c>
    </row>
    <row r="402" spans="1:21" ht="12" customHeight="1">
      <c r="A402" s="1">
        <v>401</v>
      </c>
      <c r="B402" s="4">
        <v>50</v>
      </c>
      <c r="C402" s="4">
        <f ca="1" t="shared" si="55"/>
        <v>49</v>
      </c>
      <c r="D402" s="1">
        <f ca="1" t="shared" si="56"/>
        <v>0</v>
      </c>
      <c r="E402" s="1" t="str">
        <f ca="1" t="shared" si="57"/>
        <v>Treatment 2</v>
      </c>
      <c r="F402" s="7">
        <f ca="1" t="shared" si="58"/>
        <v>7</v>
      </c>
      <c r="G402" s="1">
        <f ca="1" t="shared" si="59"/>
        <v>1</v>
      </c>
      <c r="H402" s="8">
        <f ca="1" t="shared" si="60"/>
        <v>6.034964616424482</v>
      </c>
      <c r="I402" s="8">
        <f ca="1" t="shared" si="61"/>
        <v>9.74412286065238</v>
      </c>
      <c r="J402" s="9">
        <f t="shared" si="54"/>
        <v>36940</v>
      </c>
      <c r="K402" s="10" t="str">
        <f ca="1" t="shared" si="62"/>
        <v>2/18/2001</v>
      </c>
      <c r="L402" s="3">
        <v>401</v>
      </c>
      <c r="M402" s="4">
        <v>57</v>
      </c>
      <c r="N402" s="3">
        <v>0</v>
      </c>
      <c r="O402" s="3" t="s">
        <v>32</v>
      </c>
      <c r="P402" s="3">
        <v>3</v>
      </c>
      <c r="Q402" s="3">
        <v>2</v>
      </c>
      <c r="R402" s="3">
        <v>3.368633100688898</v>
      </c>
      <c r="S402" s="3">
        <v>1.5999006502115893</v>
      </c>
      <c r="T402" s="3">
        <v>39065</v>
      </c>
      <c r="U402" s="3" t="s">
        <v>423</v>
      </c>
    </row>
    <row r="403" spans="1:21" ht="12" customHeight="1">
      <c r="A403" s="1">
        <v>402</v>
      </c>
      <c r="B403" s="4">
        <v>54</v>
      </c>
      <c r="C403" s="4">
        <f ca="1" t="shared" si="55"/>
        <v>39</v>
      </c>
      <c r="D403" s="1">
        <f ca="1" t="shared" si="56"/>
        <v>0</v>
      </c>
      <c r="E403" s="1" t="str">
        <f ca="1" t="shared" si="57"/>
        <v>Control</v>
      </c>
      <c r="F403" s="7">
        <f ca="1" t="shared" si="58"/>
        <v>7</v>
      </c>
      <c r="G403" s="1">
        <f ca="1" t="shared" si="59"/>
        <v>1</v>
      </c>
      <c r="H403" s="8">
        <f ca="1" t="shared" si="60"/>
        <v>9.3678349038674</v>
      </c>
      <c r="I403" s="8">
        <f ca="1" t="shared" si="61"/>
        <v>5.7232557043417165</v>
      </c>
      <c r="J403" s="9">
        <f t="shared" si="54"/>
        <v>40763</v>
      </c>
      <c r="K403" s="10" t="str">
        <f ca="1" t="shared" si="62"/>
        <v>8/8/2011</v>
      </c>
      <c r="L403" s="3">
        <v>402</v>
      </c>
      <c r="M403" s="4">
        <v>32</v>
      </c>
      <c r="N403" s="3">
        <v>0</v>
      </c>
      <c r="O403" s="3" t="s">
        <v>32</v>
      </c>
      <c r="P403" s="3">
        <v>4</v>
      </c>
      <c r="Q403" s="3">
        <v>1</v>
      </c>
      <c r="R403" s="3">
        <v>7.327648270140773</v>
      </c>
      <c r="S403" s="3">
        <v>10.7882098855173</v>
      </c>
      <c r="T403" s="3">
        <v>35989</v>
      </c>
      <c r="U403" s="3" t="s">
        <v>424</v>
      </c>
    </row>
    <row r="404" spans="1:21" ht="12" customHeight="1">
      <c r="A404" s="1">
        <v>403</v>
      </c>
      <c r="B404" s="4">
        <v>50</v>
      </c>
      <c r="C404" s="4">
        <f ca="1" t="shared" si="55"/>
        <v>49</v>
      </c>
      <c r="D404" s="1">
        <f ca="1" t="shared" si="56"/>
        <v>1</v>
      </c>
      <c r="E404" s="1" t="str">
        <f ca="1" t="shared" si="57"/>
        <v>Treatment 2</v>
      </c>
      <c r="F404" s="7">
        <f ca="1" t="shared" si="58"/>
        <v>7</v>
      </c>
      <c r="G404" s="1">
        <f ca="1" t="shared" si="59"/>
        <v>1</v>
      </c>
      <c r="H404" s="8">
        <f ca="1" t="shared" si="60"/>
        <v>7.779174168375422</v>
      </c>
      <c r="I404" s="8">
        <f ca="1" t="shared" si="61"/>
        <v>5.870283272341284</v>
      </c>
      <c r="J404" s="9">
        <f t="shared" si="54"/>
        <v>40154</v>
      </c>
      <c r="K404" s="10" t="str">
        <f ca="1" t="shared" si="62"/>
        <v>12/7/2009</v>
      </c>
      <c r="L404" s="3">
        <v>403</v>
      </c>
      <c r="M404" s="4">
        <v>37</v>
      </c>
      <c r="N404" s="3">
        <v>1</v>
      </c>
      <c r="O404" s="3" t="s">
        <v>28</v>
      </c>
      <c r="P404" s="3">
        <v>1</v>
      </c>
      <c r="Q404" s="3">
        <v>1</v>
      </c>
      <c r="R404" s="3">
        <v>4.591273854568527</v>
      </c>
      <c r="S404" s="3">
        <v>7.353725262838313</v>
      </c>
      <c r="T404" s="3">
        <v>40658</v>
      </c>
      <c r="U404" s="3" t="s">
        <v>425</v>
      </c>
    </row>
    <row r="405" spans="1:21" ht="12" customHeight="1">
      <c r="A405" s="1">
        <v>404</v>
      </c>
      <c r="B405" s="4">
        <v>40</v>
      </c>
      <c r="C405" s="4">
        <f ca="1" t="shared" si="55"/>
        <v>60</v>
      </c>
      <c r="D405" s="1">
        <f ca="1" t="shared" si="56"/>
        <v>1</v>
      </c>
      <c r="E405" s="1" t="str">
        <f ca="1" t="shared" si="57"/>
        <v>Treatment 1</v>
      </c>
      <c r="F405" s="7">
        <f ca="1" t="shared" si="58"/>
        <v>4</v>
      </c>
      <c r="G405" s="1">
        <f ca="1" t="shared" si="59"/>
        <v>2</v>
      </c>
      <c r="H405" s="8">
        <f ca="1" t="shared" si="60"/>
        <v>5.890836286850863</v>
      </c>
      <c r="I405" s="8">
        <f ca="1" t="shared" si="61"/>
        <v>3.3872074955462135</v>
      </c>
      <c r="J405" s="9">
        <f t="shared" si="54"/>
        <v>39335</v>
      </c>
      <c r="K405" s="10" t="str">
        <f ca="1" t="shared" si="62"/>
        <v>9/10/2007</v>
      </c>
      <c r="L405" s="3">
        <v>404</v>
      </c>
      <c r="M405" s="4">
        <v>23</v>
      </c>
      <c r="N405" s="3">
        <v>1</v>
      </c>
      <c r="O405" s="3" t="s">
        <v>30</v>
      </c>
      <c r="P405" s="3">
        <v>4</v>
      </c>
      <c r="Q405" s="3">
        <v>2</v>
      </c>
      <c r="R405" s="3">
        <v>3.658836520714658</v>
      </c>
      <c r="S405" s="3">
        <v>2.099534855627201</v>
      </c>
      <c r="T405" s="3">
        <v>36133</v>
      </c>
      <c r="U405" s="3" t="s">
        <v>426</v>
      </c>
    </row>
    <row r="406" spans="1:21" ht="12" customHeight="1">
      <c r="A406" s="1">
        <v>405</v>
      </c>
      <c r="B406" s="4">
        <v>45</v>
      </c>
      <c r="C406" s="4">
        <f ca="1" t="shared" si="55"/>
        <v>49</v>
      </c>
      <c r="D406" s="1">
        <f ca="1" t="shared" si="56"/>
        <v>1</v>
      </c>
      <c r="E406" s="1" t="str">
        <f ca="1" t="shared" si="57"/>
        <v>Treatment 2</v>
      </c>
      <c r="F406" s="7">
        <f ca="1" t="shared" si="58"/>
        <v>5</v>
      </c>
      <c r="G406" s="1">
        <f ca="1" t="shared" si="59"/>
        <v>2</v>
      </c>
      <c r="H406" s="8">
        <f ca="1" t="shared" si="60"/>
        <v>4.733735975455049</v>
      </c>
      <c r="I406" s="8">
        <f ca="1" t="shared" si="61"/>
        <v>8.570348362039777</v>
      </c>
      <c r="J406" s="9">
        <f t="shared" si="54"/>
        <v>33810</v>
      </c>
      <c r="K406" s="10" t="str">
        <f ca="1" t="shared" si="62"/>
        <v>7/25/1992</v>
      </c>
      <c r="L406" s="3">
        <v>405</v>
      </c>
      <c r="M406" s="4">
        <v>53</v>
      </c>
      <c r="N406" s="3">
        <v>0</v>
      </c>
      <c r="O406" s="3" t="s">
        <v>30</v>
      </c>
      <c r="P406" s="3">
        <v>3</v>
      </c>
      <c r="Q406" s="3">
        <v>2</v>
      </c>
      <c r="R406" s="3">
        <v>4.047127869644404</v>
      </c>
      <c r="S406" s="3">
        <v>7.360659529609867</v>
      </c>
      <c r="T406" s="3">
        <v>36114</v>
      </c>
      <c r="U406" s="3" t="s">
        <v>427</v>
      </c>
    </row>
    <row r="407" spans="1:21" ht="12" customHeight="1">
      <c r="A407" s="1">
        <v>406</v>
      </c>
      <c r="B407" s="4">
        <v>53</v>
      </c>
      <c r="C407" s="4">
        <f ca="1" t="shared" si="55"/>
        <v>44</v>
      </c>
      <c r="D407" s="1">
        <f ca="1" t="shared" si="56"/>
        <v>1</v>
      </c>
      <c r="E407" s="1" t="str">
        <f ca="1" t="shared" si="57"/>
        <v>Treatment 2</v>
      </c>
      <c r="F407" s="7">
        <f ca="1" t="shared" si="58"/>
        <v>5</v>
      </c>
      <c r="G407" s="1">
        <f ca="1" t="shared" si="59"/>
        <v>1</v>
      </c>
      <c r="H407" s="8">
        <f ca="1" t="shared" si="60"/>
        <v>6.62090203812666</v>
      </c>
      <c r="I407" s="8">
        <f ca="1" t="shared" si="61"/>
        <v>7.236760166936014</v>
      </c>
      <c r="J407" s="9">
        <f t="shared" si="54"/>
        <v>36755</v>
      </c>
      <c r="K407" s="10" t="str">
        <f ca="1" t="shared" si="62"/>
        <v>8/17/2000</v>
      </c>
      <c r="L407" s="3">
        <v>406</v>
      </c>
      <c r="M407" s="4">
        <v>22</v>
      </c>
      <c r="N407" s="3">
        <v>1</v>
      </c>
      <c r="O407" s="3" t="s">
        <v>28</v>
      </c>
      <c r="P407" s="3">
        <v>7</v>
      </c>
      <c r="Q407" s="3">
        <v>2</v>
      </c>
      <c r="R407" s="3">
        <v>7.615873349406119</v>
      </c>
      <c r="S407" s="3">
        <v>7.111775148899087</v>
      </c>
      <c r="T407" s="3">
        <v>35832</v>
      </c>
      <c r="U407" s="3" t="s">
        <v>428</v>
      </c>
    </row>
    <row r="408" spans="1:21" ht="12" customHeight="1">
      <c r="A408" s="1">
        <v>407</v>
      </c>
      <c r="B408" s="4">
        <v>48</v>
      </c>
      <c r="C408" s="4">
        <f ca="1" t="shared" si="55"/>
        <v>28</v>
      </c>
      <c r="D408" s="1">
        <f ca="1" t="shared" si="56"/>
        <v>0</v>
      </c>
      <c r="E408" s="1" t="str">
        <f ca="1" t="shared" si="57"/>
        <v>Control</v>
      </c>
      <c r="F408" s="7">
        <f ca="1" t="shared" si="58"/>
        <v>5</v>
      </c>
      <c r="G408" s="1">
        <f ca="1" t="shared" si="59"/>
        <v>1</v>
      </c>
      <c r="H408" s="8">
        <f ca="1" t="shared" si="60"/>
        <v>7.673984946168871</v>
      </c>
      <c r="I408" s="8">
        <f ca="1" t="shared" si="61"/>
        <v>5.395133368498278</v>
      </c>
      <c r="J408" s="9">
        <f t="shared" si="54"/>
        <v>34843</v>
      </c>
      <c r="K408" s="10" t="str">
        <f ca="1" t="shared" si="62"/>
        <v>5/24/1995</v>
      </c>
      <c r="L408" s="3">
        <v>407</v>
      </c>
      <c r="M408" s="4">
        <v>40</v>
      </c>
      <c r="N408" s="3">
        <v>1</v>
      </c>
      <c r="O408" s="3" t="s">
        <v>30</v>
      </c>
      <c r="P408" s="3">
        <v>3</v>
      </c>
      <c r="Q408" s="3">
        <v>2</v>
      </c>
      <c r="R408" s="3">
        <v>7.308446534297221</v>
      </c>
      <c r="S408" s="3">
        <v>10.538076251024194</v>
      </c>
      <c r="T408" s="3">
        <v>33928</v>
      </c>
      <c r="U408" s="3" t="s">
        <v>429</v>
      </c>
    </row>
    <row r="409" spans="1:21" ht="12" customHeight="1">
      <c r="A409" s="1">
        <v>408</v>
      </c>
      <c r="B409" s="4">
        <v>38</v>
      </c>
      <c r="C409" s="4">
        <f ca="1" t="shared" si="55"/>
        <v>34</v>
      </c>
      <c r="D409" s="1">
        <f ca="1" t="shared" si="56"/>
        <v>1</v>
      </c>
      <c r="E409" s="1" t="str">
        <f ca="1" t="shared" si="57"/>
        <v>Control</v>
      </c>
      <c r="F409" s="7">
        <f ca="1" t="shared" si="58"/>
        <v>2</v>
      </c>
      <c r="G409" s="1">
        <f ca="1" t="shared" si="59"/>
        <v>2</v>
      </c>
      <c r="H409" s="8">
        <f ca="1" t="shared" si="60"/>
        <v>4.2657924778712975</v>
      </c>
      <c r="I409" s="8">
        <f ca="1" t="shared" si="61"/>
        <v>2.2944565462514577</v>
      </c>
      <c r="J409" s="9">
        <f t="shared" si="54"/>
        <v>36595</v>
      </c>
      <c r="K409" s="10" t="str">
        <f ca="1" t="shared" si="62"/>
        <v>3/10/2000</v>
      </c>
      <c r="L409" s="3">
        <v>408</v>
      </c>
      <c r="M409" s="4">
        <v>29</v>
      </c>
      <c r="N409" s="3">
        <v>0</v>
      </c>
      <c r="O409" s="3" t="s">
        <v>30</v>
      </c>
      <c r="P409" s="3">
        <v>6</v>
      </c>
      <c r="Q409" s="3">
        <v>2</v>
      </c>
      <c r="R409" s="3">
        <v>7.001125599421111</v>
      </c>
      <c r="S409" s="3">
        <v>9.844526614118703</v>
      </c>
      <c r="T409" s="3">
        <v>35930</v>
      </c>
      <c r="U409" s="3" t="s">
        <v>430</v>
      </c>
    </row>
    <row r="410" spans="1:21" ht="12" customHeight="1">
      <c r="A410" s="1">
        <v>409</v>
      </c>
      <c r="B410" s="4">
        <v>50</v>
      </c>
      <c r="C410" s="4">
        <f ca="1" t="shared" si="55"/>
        <v>52</v>
      </c>
      <c r="D410" s="1">
        <f ca="1" t="shared" si="56"/>
        <v>1</v>
      </c>
      <c r="E410" s="1" t="str">
        <f ca="1" t="shared" si="57"/>
        <v>Treatment 1</v>
      </c>
      <c r="F410" s="7">
        <f ca="1" t="shared" si="58"/>
        <v>7</v>
      </c>
      <c r="G410" s="1">
        <f ca="1" t="shared" si="59"/>
        <v>2</v>
      </c>
      <c r="H410" s="8">
        <f ca="1" t="shared" si="60"/>
        <v>7.107278912455772</v>
      </c>
      <c r="I410" s="8">
        <f ca="1" t="shared" si="61"/>
        <v>4.323817711840952</v>
      </c>
      <c r="J410" s="9">
        <f t="shared" si="54"/>
        <v>33810</v>
      </c>
      <c r="K410" s="10" t="str">
        <f ca="1" t="shared" si="62"/>
        <v>7/25/1992</v>
      </c>
      <c r="L410" s="3">
        <v>409</v>
      </c>
      <c r="M410" s="4">
        <v>30</v>
      </c>
      <c r="N410" s="3">
        <v>1</v>
      </c>
      <c r="O410" s="3" t="s">
        <v>30</v>
      </c>
      <c r="P410" s="3">
        <v>4</v>
      </c>
      <c r="Q410" s="3">
        <v>1</v>
      </c>
      <c r="R410" s="3">
        <v>6.951907408877282</v>
      </c>
      <c r="S410" s="3">
        <v>5.390381720899433</v>
      </c>
      <c r="T410" s="3">
        <v>38827</v>
      </c>
      <c r="U410" s="3" t="s">
        <v>431</v>
      </c>
    </row>
    <row r="411" spans="1:21" ht="12" customHeight="1">
      <c r="A411" s="1">
        <v>410</v>
      </c>
      <c r="B411" s="4">
        <v>32</v>
      </c>
      <c r="C411" s="4">
        <f ca="1" t="shared" si="55"/>
        <v>35</v>
      </c>
      <c r="D411" s="1">
        <f ca="1" t="shared" si="56"/>
        <v>1</v>
      </c>
      <c r="E411" s="1" t="str">
        <f ca="1" t="shared" si="57"/>
        <v>Control</v>
      </c>
      <c r="F411" s="7">
        <f ca="1" t="shared" si="58"/>
        <v>3</v>
      </c>
      <c r="G411" s="1">
        <f ca="1" t="shared" si="59"/>
        <v>2</v>
      </c>
      <c r="H411" s="8">
        <f ca="1" t="shared" si="60"/>
        <v>3.7348764012823144</v>
      </c>
      <c r="I411" s="8">
        <f ca="1" t="shared" si="61"/>
        <v>-0.21276719907178254</v>
      </c>
      <c r="J411" s="9">
        <f t="shared" si="54"/>
        <v>35480</v>
      </c>
      <c r="K411" s="10" t="str">
        <f ca="1" t="shared" si="62"/>
        <v>2/19/1997</v>
      </c>
      <c r="L411" s="3">
        <v>410</v>
      </c>
      <c r="M411" s="4">
        <v>62</v>
      </c>
      <c r="N411" s="3">
        <v>1</v>
      </c>
      <c r="O411" s="3" t="s">
        <v>32</v>
      </c>
      <c r="P411" s="3">
        <v>2</v>
      </c>
      <c r="Q411" s="3">
        <v>2</v>
      </c>
      <c r="R411" s="3">
        <v>5.007351655071054</v>
      </c>
      <c r="S411" s="3">
        <v>7.100443301300023</v>
      </c>
      <c r="T411" s="3">
        <v>34217</v>
      </c>
      <c r="U411" s="3" t="s">
        <v>432</v>
      </c>
    </row>
    <row r="412" spans="1:21" ht="12" customHeight="1">
      <c r="A412" s="1">
        <v>411</v>
      </c>
      <c r="B412" s="4">
        <v>38</v>
      </c>
      <c r="C412" s="4">
        <f ca="1" t="shared" si="55"/>
        <v>47</v>
      </c>
      <c r="D412" s="1">
        <f ca="1" t="shared" si="56"/>
        <v>1</v>
      </c>
      <c r="E412" s="1" t="str">
        <f ca="1" t="shared" si="57"/>
        <v>Treatment 2</v>
      </c>
      <c r="F412" s="7">
        <f ca="1" t="shared" si="58"/>
        <v>1</v>
      </c>
      <c r="G412" s="1">
        <f ca="1" t="shared" si="59"/>
        <v>1</v>
      </c>
      <c r="H412" s="8">
        <f ca="1" t="shared" si="60"/>
        <v>5.811855318504145</v>
      </c>
      <c r="I412" s="8">
        <f ca="1" t="shared" si="61"/>
        <v>7.7197725868187135</v>
      </c>
      <c r="J412" s="9">
        <f t="shared" si="54"/>
        <v>40585</v>
      </c>
      <c r="K412" s="10" t="str">
        <f ca="1" t="shared" si="62"/>
        <v>2/11/2011</v>
      </c>
      <c r="L412" s="3">
        <v>411</v>
      </c>
      <c r="M412" s="4">
        <v>75</v>
      </c>
      <c r="N412" s="3">
        <v>0</v>
      </c>
      <c r="O412" s="3" t="s">
        <v>32</v>
      </c>
      <c r="P412" s="3">
        <v>1</v>
      </c>
      <c r="Q412" s="3">
        <v>2</v>
      </c>
      <c r="R412" s="3">
        <v>2.732432076022931</v>
      </c>
      <c r="S412" s="3">
        <v>0.9936459708549603</v>
      </c>
      <c r="T412" s="3">
        <v>37288</v>
      </c>
      <c r="U412" s="3" t="s">
        <v>357</v>
      </c>
    </row>
    <row r="413" spans="1:21" ht="12" customHeight="1">
      <c r="A413" s="1">
        <v>412</v>
      </c>
      <c r="B413" s="4">
        <v>55</v>
      </c>
      <c r="C413" s="4">
        <f ca="1" t="shared" si="55"/>
        <v>34</v>
      </c>
      <c r="D413" s="1">
        <f ca="1" t="shared" si="56"/>
        <v>0</v>
      </c>
      <c r="E413" s="1" t="str">
        <f ca="1" t="shared" si="57"/>
        <v>Control</v>
      </c>
      <c r="F413" s="7">
        <f ca="1" t="shared" si="58"/>
        <v>6</v>
      </c>
      <c r="G413" s="1">
        <f ca="1" t="shared" si="59"/>
        <v>2</v>
      </c>
      <c r="H413" s="8">
        <f ca="1" t="shared" si="60"/>
        <v>7.279309461993147</v>
      </c>
      <c r="I413" s="8">
        <f ca="1" t="shared" si="61"/>
        <v>5.057299179860662</v>
      </c>
      <c r="J413" s="9">
        <f t="shared" si="54"/>
        <v>40275</v>
      </c>
      <c r="K413" s="10" t="str">
        <f ca="1" t="shared" si="62"/>
        <v>4/7/2010</v>
      </c>
      <c r="L413" s="3">
        <v>412</v>
      </c>
      <c r="M413" s="4">
        <v>30</v>
      </c>
      <c r="N413" s="3">
        <v>1</v>
      </c>
      <c r="O413" s="3" t="s">
        <v>30</v>
      </c>
      <c r="P413" s="3">
        <v>7</v>
      </c>
      <c r="Q413" s="3">
        <v>1</v>
      </c>
      <c r="R413" s="3">
        <v>7.847766136948148</v>
      </c>
      <c r="S413" s="3">
        <v>7.57262218187899</v>
      </c>
      <c r="T413" s="3">
        <v>34674</v>
      </c>
      <c r="U413" s="3" t="s">
        <v>433</v>
      </c>
    </row>
    <row r="414" spans="1:21" ht="12" customHeight="1">
      <c r="A414" s="1">
        <v>413</v>
      </c>
      <c r="B414" s="4">
        <v>40</v>
      </c>
      <c r="C414" s="4">
        <f ca="1" t="shared" si="55"/>
        <v>34</v>
      </c>
      <c r="D414" s="1">
        <f ca="1" t="shared" si="56"/>
        <v>1</v>
      </c>
      <c r="E414" s="1" t="str">
        <f ca="1" t="shared" si="57"/>
        <v>Treatment 1</v>
      </c>
      <c r="F414" s="7">
        <f ca="1" t="shared" si="58"/>
        <v>2</v>
      </c>
      <c r="G414" s="1">
        <f ca="1" t="shared" si="59"/>
        <v>1</v>
      </c>
      <c r="H414" s="8">
        <f ca="1" t="shared" si="60"/>
        <v>4.671710764896856</v>
      </c>
      <c r="I414" s="8">
        <f ca="1" t="shared" si="61"/>
        <v>2.2216816518832783</v>
      </c>
      <c r="J414" s="9">
        <f t="shared" si="54"/>
        <v>34337</v>
      </c>
      <c r="K414" s="10" t="str">
        <f ca="1" t="shared" si="62"/>
        <v>1/3/1994</v>
      </c>
      <c r="L414" s="3">
        <v>413</v>
      </c>
      <c r="M414" s="4">
        <v>29</v>
      </c>
      <c r="N414" s="3">
        <v>1</v>
      </c>
      <c r="O414" s="3" t="s">
        <v>30</v>
      </c>
      <c r="P414" s="3">
        <v>6</v>
      </c>
      <c r="Q414" s="3">
        <v>2</v>
      </c>
      <c r="R414" s="3">
        <v>8.75401107753023</v>
      </c>
      <c r="S414" s="3">
        <v>10.385478033347802</v>
      </c>
      <c r="T414" s="3">
        <v>36598</v>
      </c>
      <c r="U414" s="3" t="s">
        <v>434</v>
      </c>
    </row>
    <row r="415" spans="1:21" ht="12" customHeight="1">
      <c r="A415" s="1">
        <v>414</v>
      </c>
      <c r="B415" s="4">
        <v>30</v>
      </c>
      <c r="C415" s="4">
        <f ca="1" t="shared" si="55"/>
        <v>45</v>
      </c>
      <c r="D415" s="1">
        <f ca="1" t="shared" si="56"/>
        <v>1</v>
      </c>
      <c r="E415" s="1" t="str">
        <f ca="1" t="shared" si="57"/>
        <v>Treatment 2</v>
      </c>
      <c r="F415" s="7">
        <f ca="1" t="shared" si="58"/>
        <v>5</v>
      </c>
      <c r="G415" s="1">
        <f ca="1" t="shared" si="59"/>
        <v>1</v>
      </c>
      <c r="H415" s="8">
        <f ca="1" t="shared" si="60"/>
        <v>6.602396580006175</v>
      </c>
      <c r="I415" s="8">
        <f ca="1" t="shared" si="61"/>
        <v>8.387766519199129</v>
      </c>
      <c r="J415" s="9">
        <f t="shared" si="54"/>
        <v>39709</v>
      </c>
      <c r="K415" s="10" t="str">
        <f ca="1" t="shared" si="62"/>
        <v>9/18/2008</v>
      </c>
      <c r="L415" s="3">
        <v>414</v>
      </c>
      <c r="M415" s="4">
        <v>29</v>
      </c>
      <c r="N415" s="3">
        <v>1</v>
      </c>
      <c r="O415" s="3" t="s">
        <v>28</v>
      </c>
      <c r="P415" s="3">
        <v>2</v>
      </c>
      <c r="Q415" s="3">
        <v>2</v>
      </c>
      <c r="R415" s="3">
        <v>5.2530117638990355</v>
      </c>
      <c r="S415" s="3">
        <v>9.16882100806659</v>
      </c>
      <c r="T415" s="3">
        <v>40740</v>
      </c>
      <c r="U415" s="3" t="s">
        <v>435</v>
      </c>
    </row>
    <row r="416" spans="1:21" ht="12" customHeight="1">
      <c r="A416" s="1">
        <v>415</v>
      </c>
      <c r="B416" s="4">
        <v>24</v>
      </c>
      <c r="C416" s="4">
        <f ca="1" t="shared" si="55"/>
        <v>40</v>
      </c>
      <c r="D416" s="1">
        <f ca="1" t="shared" si="56"/>
        <v>1</v>
      </c>
      <c r="E416" s="1" t="str">
        <f ca="1" t="shared" si="57"/>
        <v>Treatment 1</v>
      </c>
      <c r="F416" s="7">
        <f ca="1" t="shared" si="58"/>
        <v>5</v>
      </c>
      <c r="G416" s="1">
        <f ca="1" t="shared" si="59"/>
        <v>1</v>
      </c>
      <c r="H416" s="8">
        <f ca="1" t="shared" si="60"/>
        <v>4.881627044863828</v>
      </c>
      <c r="I416" s="8">
        <f ca="1" t="shared" si="61"/>
        <v>5.6601393537554205</v>
      </c>
      <c r="J416" s="9">
        <f t="shared" si="54"/>
        <v>33869</v>
      </c>
      <c r="K416" s="10" t="str">
        <f ca="1" t="shared" si="62"/>
        <v>9/22/1992</v>
      </c>
      <c r="L416" s="3">
        <v>415</v>
      </c>
      <c r="M416" s="4">
        <v>65</v>
      </c>
      <c r="N416" s="3">
        <v>1</v>
      </c>
      <c r="O416" s="3" t="s">
        <v>28</v>
      </c>
      <c r="P416" s="3">
        <v>2</v>
      </c>
      <c r="Q416" s="3">
        <v>1</v>
      </c>
      <c r="R416" s="3">
        <v>2.9882813402299293</v>
      </c>
      <c r="S416" s="3">
        <v>2.2677292054096494</v>
      </c>
      <c r="T416" s="3">
        <v>40299</v>
      </c>
      <c r="U416" s="3" t="s">
        <v>436</v>
      </c>
    </row>
    <row r="417" spans="1:21" ht="12" customHeight="1">
      <c r="A417" s="1">
        <v>416</v>
      </c>
      <c r="B417" s="4">
        <v>63</v>
      </c>
      <c r="C417" s="4">
        <f ca="1" t="shared" si="55"/>
        <v>40</v>
      </c>
      <c r="D417" s="1">
        <f ca="1" t="shared" si="56"/>
        <v>1</v>
      </c>
      <c r="E417" s="1" t="str">
        <f ca="1" t="shared" si="57"/>
        <v>Treatment 1</v>
      </c>
      <c r="F417" s="7">
        <f ca="1" t="shared" si="58"/>
        <v>3</v>
      </c>
      <c r="G417" s="1">
        <f ca="1" t="shared" si="59"/>
        <v>1</v>
      </c>
      <c r="H417" s="8">
        <f ca="1" t="shared" si="60"/>
        <v>6.244669046930764</v>
      </c>
      <c r="I417" s="8">
        <f ca="1" t="shared" si="61"/>
        <v>8.604020106819913</v>
      </c>
      <c r="J417" s="9">
        <f t="shared" si="54"/>
        <v>36774</v>
      </c>
      <c r="K417" s="10" t="str">
        <f ca="1" t="shared" si="62"/>
        <v>9/5/2000</v>
      </c>
      <c r="L417" s="3">
        <v>416</v>
      </c>
      <c r="M417" s="4">
        <v>43</v>
      </c>
      <c r="N417" s="3">
        <v>0</v>
      </c>
      <c r="O417" s="3" t="s">
        <v>30</v>
      </c>
      <c r="P417" s="3">
        <v>5</v>
      </c>
      <c r="Q417" s="3">
        <v>1</v>
      </c>
      <c r="R417" s="3">
        <v>6.896081714786957</v>
      </c>
      <c r="S417" s="3">
        <v>8.716443655819292</v>
      </c>
      <c r="T417" s="3">
        <v>39801</v>
      </c>
      <c r="U417" s="3" t="s">
        <v>437</v>
      </c>
    </row>
    <row r="418" spans="1:21" ht="12" customHeight="1">
      <c r="A418" s="1">
        <v>417</v>
      </c>
      <c r="B418" s="4">
        <v>29</v>
      </c>
      <c r="C418" s="4">
        <f ca="1" t="shared" si="55"/>
        <v>35</v>
      </c>
      <c r="D418" s="1">
        <f ca="1" t="shared" si="56"/>
        <v>1</v>
      </c>
      <c r="E418" s="1" t="str">
        <f ca="1" t="shared" si="57"/>
        <v>Treatment 1</v>
      </c>
      <c r="F418" s="7">
        <f ca="1" t="shared" si="58"/>
        <v>2</v>
      </c>
      <c r="G418" s="1">
        <f ca="1" t="shared" si="59"/>
        <v>1</v>
      </c>
      <c r="H418" s="8">
        <f ca="1" t="shared" si="60"/>
        <v>6.631889736991563</v>
      </c>
      <c r="I418" s="8">
        <f ca="1" t="shared" si="61"/>
        <v>6.476708585828839</v>
      </c>
      <c r="J418" s="9">
        <f t="shared" si="54"/>
        <v>34515</v>
      </c>
      <c r="K418" s="10" t="str">
        <f ca="1" t="shared" si="62"/>
        <v>6/30/1994</v>
      </c>
      <c r="L418" s="3">
        <v>417</v>
      </c>
      <c r="M418" s="4">
        <v>41</v>
      </c>
      <c r="N418" s="3">
        <v>0</v>
      </c>
      <c r="O418" s="3" t="s">
        <v>32</v>
      </c>
      <c r="P418" s="3">
        <v>5</v>
      </c>
      <c r="Q418" s="3">
        <v>1</v>
      </c>
      <c r="R418" s="3">
        <v>6.519615371658501</v>
      </c>
      <c r="S418" s="3">
        <v>6.868156652266503</v>
      </c>
      <c r="T418" s="3">
        <v>33670</v>
      </c>
      <c r="U418" s="3" t="s">
        <v>438</v>
      </c>
    </row>
    <row r="419" spans="1:21" ht="12" customHeight="1">
      <c r="A419" s="1">
        <v>418</v>
      </c>
      <c r="B419" s="4">
        <v>23</v>
      </c>
      <c r="C419" s="4">
        <f ca="1" t="shared" si="55"/>
        <v>28</v>
      </c>
      <c r="D419" s="1">
        <f ca="1" t="shared" si="56"/>
        <v>1</v>
      </c>
      <c r="E419" s="1" t="str">
        <f ca="1" t="shared" si="57"/>
        <v>Control</v>
      </c>
      <c r="F419" s="7">
        <f ca="1" t="shared" si="58"/>
        <v>2</v>
      </c>
      <c r="G419" s="1">
        <f ca="1" t="shared" si="59"/>
        <v>2</v>
      </c>
      <c r="H419" s="8">
        <f ca="1" t="shared" si="60"/>
        <v>3.8571575496024693</v>
      </c>
      <c r="I419" s="8">
        <f ca="1" t="shared" si="61"/>
        <v>4.378926436011309</v>
      </c>
      <c r="J419" s="9">
        <f t="shared" si="54"/>
        <v>35442</v>
      </c>
      <c r="K419" s="10" t="str">
        <f ca="1" t="shared" si="62"/>
        <v>1/12/1997</v>
      </c>
      <c r="L419" s="3">
        <v>418</v>
      </c>
      <c r="M419" s="4">
        <v>46</v>
      </c>
      <c r="N419" s="3">
        <v>0</v>
      </c>
      <c r="O419" s="3" t="s">
        <v>30</v>
      </c>
      <c r="P419" s="3">
        <v>1</v>
      </c>
      <c r="Q419" s="3">
        <v>2</v>
      </c>
      <c r="R419" s="3">
        <v>5.293033107577235</v>
      </c>
      <c r="S419" s="3">
        <v>7.2873205186971095</v>
      </c>
      <c r="T419" s="3">
        <v>37441</v>
      </c>
      <c r="U419" s="3" t="s">
        <v>439</v>
      </c>
    </row>
    <row r="420" spans="1:21" ht="12" customHeight="1">
      <c r="A420" s="1">
        <v>419</v>
      </c>
      <c r="B420" s="4">
        <v>55</v>
      </c>
      <c r="C420" s="4">
        <f ca="1" t="shared" si="55"/>
        <v>41</v>
      </c>
      <c r="D420" s="1">
        <f ca="1" t="shared" si="56"/>
        <v>1</v>
      </c>
      <c r="E420" s="1" t="str">
        <f ca="1" t="shared" si="57"/>
        <v>Treatment 1</v>
      </c>
      <c r="F420" s="7">
        <f ca="1" t="shared" si="58"/>
        <v>6</v>
      </c>
      <c r="G420" s="1">
        <f ca="1" t="shared" si="59"/>
        <v>2</v>
      </c>
      <c r="H420" s="8">
        <f ca="1" t="shared" si="60"/>
        <v>5.2109411796773975</v>
      </c>
      <c r="I420" s="8">
        <f ca="1" t="shared" si="61"/>
        <v>4.672173429047413</v>
      </c>
      <c r="J420" s="9">
        <f t="shared" si="54"/>
        <v>36599</v>
      </c>
      <c r="K420" s="10" t="str">
        <f ca="1" t="shared" si="62"/>
        <v>3/14/2000</v>
      </c>
      <c r="L420" s="3">
        <v>419</v>
      </c>
      <c r="M420" s="4">
        <v>31</v>
      </c>
      <c r="N420" s="3">
        <v>1</v>
      </c>
      <c r="O420" s="3" t="s">
        <v>30</v>
      </c>
      <c r="P420" s="3">
        <v>3</v>
      </c>
      <c r="Q420" s="3">
        <v>2</v>
      </c>
      <c r="R420" s="3">
        <v>3.8123703605384565</v>
      </c>
      <c r="S420" s="3">
        <v>3.2007294371386252</v>
      </c>
      <c r="T420" s="3">
        <v>39781</v>
      </c>
      <c r="U420" s="3" t="s">
        <v>440</v>
      </c>
    </row>
    <row r="421" spans="1:21" ht="12" customHeight="1">
      <c r="A421" s="1">
        <v>420</v>
      </c>
      <c r="B421" s="4">
        <v>29</v>
      </c>
      <c r="C421" s="4">
        <f ca="1" t="shared" si="55"/>
        <v>40</v>
      </c>
      <c r="D421" s="1">
        <f ca="1" t="shared" si="56"/>
        <v>1</v>
      </c>
      <c r="E421" s="1" t="str">
        <f ca="1" t="shared" si="57"/>
        <v>Control</v>
      </c>
      <c r="F421" s="7">
        <f ca="1" t="shared" si="58"/>
        <v>4</v>
      </c>
      <c r="G421" s="1">
        <f ca="1" t="shared" si="59"/>
        <v>2</v>
      </c>
      <c r="H421" s="8">
        <f ca="1" t="shared" si="60"/>
        <v>7.438466499203398</v>
      </c>
      <c r="I421" s="8">
        <f ca="1" t="shared" si="61"/>
        <v>5.257418227904249</v>
      </c>
      <c r="J421" s="9">
        <f t="shared" si="54"/>
        <v>36710</v>
      </c>
      <c r="K421" s="10" t="str">
        <f ca="1" t="shared" si="62"/>
        <v>7/3/2000</v>
      </c>
      <c r="L421" s="3">
        <v>420</v>
      </c>
      <c r="M421" s="4">
        <v>37</v>
      </c>
      <c r="N421" s="3">
        <v>0</v>
      </c>
      <c r="O421" s="3" t="s">
        <v>32</v>
      </c>
      <c r="P421" s="3">
        <v>7</v>
      </c>
      <c r="Q421" s="3">
        <v>2</v>
      </c>
      <c r="R421" s="3">
        <v>7.257539505603425</v>
      </c>
      <c r="S421" s="3">
        <v>10.312352053804045</v>
      </c>
      <c r="T421" s="3">
        <v>39622</v>
      </c>
      <c r="U421" s="3" t="s">
        <v>441</v>
      </c>
    </row>
    <row r="422" spans="1:21" ht="12" customHeight="1">
      <c r="A422" s="1">
        <v>421</v>
      </c>
      <c r="B422" s="4">
        <v>54</v>
      </c>
      <c r="C422" s="4">
        <f ca="1" t="shared" si="55"/>
        <v>40</v>
      </c>
      <c r="D422" s="1">
        <f ca="1" t="shared" si="56"/>
        <v>1</v>
      </c>
      <c r="E422" s="1" t="str">
        <f ca="1" t="shared" si="57"/>
        <v>Control</v>
      </c>
      <c r="F422" s="7">
        <f ca="1" t="shared" si="58"/>
        <v>6</v>
      </c>
      <c r="G422" s="1">
        <f ca="1" t="shared" si="59"/>
        <v>2</v>
      </c>
      <c r="H422" s="8">
        <f ca="1" t="shared" si="60"/>
        <v>7.309600360574226</v>
      </c>
      <c r="I422" s="8">
        <f ca="1" t="shared" si="61"/>
        <v>6.599324623208811</v>
      </c>
      <c r="J422" s="9">
        <f t="shared" si="54"/>
        <v>35444</v>
      </c>
      <c r="K422" s="10" t="str">
        <f ca="1" t="shared" si="62"/>
        <v>1/14/1997</v>
      </c>
      <c r="L422" s="3">
        <v>421</v>
      </c>
      <c r="M422" s="4">
        <v>48</v>
      </c>
      <c r="N422" s="3">
        <v>1</v>
      </c>
      <c r="O422" s="3" t="s">
        <v>32</v>
      </c>
      <c r="P422" s="3">
        <v>6</v>
      </c>
      <c r="Q422" s="3">
        <v>2</v>
      </c>
      <c r="R422" s="3">
        <v>7.601221151267663</v>
      </c>
      <c r="S422" s="3">
        <v>7.026923351562596</v>
      </c>
      <c r="T422" s="3">
        <v>34586</v>
      </c>
      <c r="U422" s="3" t="s">
        <v>442</v>
      </c>
    </row>
    <row r="423" spans="1:21" ht="12" customHeight="1">
      <c r="A423" s="1">
        <v>422</v>
      </c>
      <c r="B423" s="4">
        <v>40</v>
      </c>
      <c r="C423" s="4">
        <f ca="1" t="shared" si="55"/>
        <v>28</v>
      </c>
      <c r="D423" s="1">
        <f ca="1" t="shared" si="56"/>
        <v>0</v>
      </c>
      <c r="E423" s="1" t="str">
        <f ca="1" t="shared" si="57"/>
        <v>Treatment 1</v>
      </c>
      <c r="F423" s="7">
        <f ca="1" t="shared" si="58"/>
        <v>6</v>
      </c>
      <c r="G423" s="1">
        <f ca="1" t="shared" si="59"/>
        <v>1</v>
      </c>
      <c r="H423" s="8">
        <f ca="1" t="shared" si="60"/>
        <v>8.419472805620138</v>
      </c>
      <c r="I423" s="8">
        <f ca="1" t="shared" si="61"/>
        <v>10.939824396143328</v>
      </c>
      <c r="J423" s="9">
        <f t="shared" si="54"/>
        <v>34373</v>
      </c>
      <c r="K423" s="10" t="str">
        <f ca="1" t="shared" si="62"/>
        <v>2/8/1994</v>
      </c>
      <c r="L423" s="3">
        <v>422</v>
      </c>
      <c r="M423" s="4">
        <v>36</v>
      </c>
      <c r="N423" s="3">
        <v>1</v>
      </c>
      <c r="O423" s="3" t="s">
        <v>32</v>
      </c>
      <c r="P423" s="3">
        <v>7</v>
      </c>
      <c r="Q423" s="3">
        <v>1</v>
      </c>
      <c r="R423" s="3">
        <v>7.927751021698795</v>
      </c>
      <c r="S423" s="3">
        <v>8.072511353155619</v>
      </c>
      <c r="T423" s="3">
        <v>36179</v>
      </c>
      <c r="U423" s="3" t="s">
        <v>443</v>
      </c>
    </row>
    <row r="424" spans="1:21" ht="12" customHeight="1">
      <c r="A424" s="1">
        <v>423</v>
      </c>
      <c r="B424" s="4">
        <v>35</v>
      </c>
      <c r="C424" s="4">
        <f ca="1" t="shared" si="55"/>
        <v>43</v>
      </c>
      <c r="D424" s="1">
        <f ca="1" t="shared" si="56"/>
        <v>0</v>
      </c>
      <c r="E424" s="1" t="str">
        <f ca="1" t="shared" si="57"/>
        <v>Control</v>
      </c>
      <c r="F424" s="7">
        <f ca="1" t="shared" si="58"/>
        <v>3</v>
      </c>
      <c r="G424" s="1">
        <f ca="1" t="shared" si="59"/>
        <v>2</v>
      </c>
      <c r="H424" s="8">
        <f ca="1" t="shared" si="60"/>
        <v>7.097578729260614</v>
      </c>
      <c r="I424" s="8">
        <f ca="1" t="shared" si="61"/>
        <v>3.884325093938236</v>
      </c>
      <c r="J424" s="9">
        <f t="shared" si="54"/>
        <v>40589</v>
      </c>
      <c r="K424" s="10" t="str">
        <f ca="1" t="shared" si="62"/>
        <v>2/15/2011</v>
      </c>
      <c r="L424" s="3">
        <v>423</v>
      </c>
      <c r="M424" s="4">
        <v>33</v>
      </c>
      <c r="N424" s="3">
        <v>1</v>
      </c>
      <c r="O424" s="3" t="s">
        <v>28</v>
      </c>
      <c r="P424" s="3">
        <v>7</v>
      </c>
      <c r="Q424" s="3">
        <v>1</v>
      </c>
      <c r="R424" s="3">
        <v>8.551993020568915</v>
      </c>
      <c r="S424" s="3">
        <v>8.646068039515981</v>
      </c>
      <c r="T424" s="3">
        <v>40083</v>
      </c>
      <c r="U424" s="3" t="s">
        <v>444</v>
      </c>
    </row>
    <row r="425" spans="1:21" ht="12" customHeight="1">
      <c r="A425" s="1">
        <v>424</v>
      </c>
      <c r="B425" s="4">
        <v>37</v>
      </c>
      <c r="C425" s="4">
        <f ca="1" t="shared" si="55"/>
        <v>30</v>
      </c>
      <c r="D425" s="1">
        <f ca="1" t="shared" si="56"/>
        <v>1</v>
      </c>
      <c r="E425" s="1" t="str">
        <f ca="1" t="shared" si="57"/>
        <v>Treatment 1</v>
      </c>
      <c r="F425" s="7">
        <f ca="1" t="shared" si="58"/>
        <v>7</v>
      </c>
      <c r="G425" s="1">
        <f ca="1" t="shared" si="59"/>
        <v>1</v>
      </c>
      <c r="H425" s="8">
        <f ca="1" t="shared" si="60"/>
        <v>8.657948325898104</v>
      </c>
      <c r="I425" s="8">
        <f ca="1" t="shared" si="61"/>
        <v>7.178514297841803</v>
      </c>
      <c r="J425" s="9">
        <f t="shared" si="54"/>
        <v>37812</v>
      </c>
      <c r="K425" s="10" t="str">
        <f ca="1" t="shared" si="62"/>
        <v>7/10/2003</v>
      </c>
      <c r="L425" s="3">
        <v>424</v>
      </c>
      <c r="M425" s="4">
        <v>46</v>
      </c>
      <c r="N425" s="3">
        <v>1</v>
      </c>
      <c r="O425" s="3" t="s">
        <v>32</v>
      </c>
      <c r="P425" s="3">
        <v>3</v>
      </c>
      <c r="Q425" s="3">
        <v>2</v>
      </c>
      <c r="R425" s="3">
        <v>4.438745791527307</v>
      </c>
      <c r="S425" s="3">
        <v>8.134909226171889</v>
      </c>
      <c r="T425" s="3">
        <v>37875</v>
      </c>
      <c r="U425" s="3" t="s">
        <v>445</v>
      </c>
    </row>
    <row r="426" spans="1:21" ht="12" customHeight="1">
      <c r="A426" s="1">
        <v>425</v>
      </c>
      <c r="B426" s="4">
        <v>66</v>
      </c>
      <c r="C426" s="4">
        <f ca="1" t="shared" si="55"/>
        <v>41</v>
      </c>
      <c r="D426" s="1">
        <f ca="1" t="shared" si="56"/>
        <v>1</v>
      </c>
      <c r="E426" s="1" t="str">
        <f ca="1" t="shared" si="57"/>
        <v>Control</v>
      </c>
      <c r="F426" s="7">
        <f ca="1" t="shared" si="58"/>
        <v>7</v>
      </c>
      <c r="G426" s="1">
        <f ca="1" t="shared" si="59"/>
        <v>2</v>
      </c>
      <c r="H426" s="8">
        <f ca="1" t="shared" si="60"/>
        <v>5.721180355958111</v>
      </c>
      <c r="I426" s="8">
        <f ca="1" t="shared" si="61"/>
        <v>4.704051793313563</v>
      </c>
      <c r="J426" s="9">
        <f t="shared" si="54"/>
        <v>34005</v>
      </c>
      <c r="K426" s="10" t="str">
        <f ca="1" t="shared" si="62"/>
        <v>2/5/1993</v>
      </c>
      <c r="L426" s="3">
        <v>425</v>
      </c>
      <c r="M426" s="4">
        <v>32</v>
      </c>
      <c r="N426" s="3">
        <v>1</v>
      </c>
      <c r="O426" s="3" t="s">
        <v>32</v>
      </c>
      <c r="P426" s="3">
        <v>7</v>
      </c>
      <c r="Q426" s="3">
        <v>2</v>
      </c>
      <c r="R426" s="3">
        <v>5.542201045182885</v>
      </c>
      <c r="S426" s="3">
        <v>7.175839993377084</v>
      </c>
      <c r="T426" s="3">
        <v>40604</v>
      </c>
      <c r="U426" s="3" t="s">
        <v>446</v>
      </c>
    </row>
    <row r="427" spans="1:21" ht="12" customHeight="1">
      <c r="A427" s="1">
        <v>426</v>
      </c>
      <c r="B427" s="4">
        <v>47</v>
      </c>
      <c r="C427" s="4">
        <f ca="1" t="shared" si="55"/>
        <v>40</v>
      </c>
      <c r="D427" s="1">
        <f ca="1" t="shared" si="56"/>
        <v>1</v>
      </c>
      <c r="E427" s="1" t="str">
        <f ca="1" t="shared" si="57"/>
        <v>Treatment 2</v>
      </c>
      <c r="F427" s="7">
        <f ca="1" t="shared" si="58"/>
        <v>7</v>
      </c>
      <c r="G427" s="1">
        <f ca="1" t="shared" si="59"/>
        <v>2</v>
      </c>
      <c r="H427" s="8">
        <f ca="1" t="shared" si="60"/>
        <v>6.626314044326536</v>
      </c>
      <c r="I427" s="8">
        <f ca="1" t="shared" si="61"/>
        <v>8.308952628348315</v>
      </c>
      <c r="J427" s="9">
        <f t="shared" si="54"/>
        <v>34470</v>
      </c>
      <c r="K427" s="10" t="str">
        <f ca="1" t="shared" si="62"/>
        <v>5/16/1994</v>
      </c>
      <c r="L427" s="3">
        <v>426</v>
      </c>
      <c r="M427" s="4">
        <v>36</v>
      </c>
      <c r="N427" s="3">
        <v>1</v>
      </c>
      <c r="O427" s="3" t="s">
        <v>32</v>
      </c>
      <c r="P427" s="3">
        <v>7</v>
      </c>
      <c r="Q427" s="3">
        <v>1</v>
      </c>
      <c r="R427" s="3">
        <v>9.892815342842262</v>
      </c>
      <c r="S427" s="3">
        <v>11.361528696094668</v>
      </c>
      <c r="T427" s="3">
        <v>37576</v>
      </c>
      <c r="U427" s="3" t="s">
        <v>447</v>
      </c>
    </row>
    <row r="428" spans="1:21" ht="12" customHeight="1">
      <c r="A428" s="1">
        <v>427</v>
      </c>
      <c r="B428" s="4">
        <v>44</v>
      </c>
      <c r="C428" s="4">
        <f ca="1" t="shared" si="55"/>
        <v>40</v>
      </c>
      <c r="D428" s="1">
        <f ca="1" t="shared" si="56"/>
        <v>0</v>
      </c>
      <c r="E428" s="1" t="str">
        <f ca="1" t="shared" si="57"/>
        <v>Control</v>
      </c>
      <c r="F428" s="7">
        <f ca="1" t="shared" si="58"/>
        <v>3</v>
      </c>
      <c r="G428" s="1">
        <f ca="1" t="shared" si="59"/>
        <v>1</v>
      </c>
      <c r="H428" s="8">
        <f ca="1" t="shared" si="60"/>
        <v>3.0288432109225996</v>
      </c>
      <c r="I428" s="8">
        <f ca="1" t="shared" si="61"/>
        <v>0.6950951009728765</v>
      </c>
      <c r="J428" s="9">
        <f t="shared" si="54"/>
        <v>35716</v>
      </c>
      <c r="K428" s="10" t="str">
        <f ca="1" t="shared" si="62"/>
        <v>10/13/1997</v>
      </c>
      <c r="L428" s="3">
        <v>427</v>
      </c>
      <c r="M428" s="4">
        <v>46</v>
      </c>
      <c r="N428" s="3">
        <v>1</v>
      </c>
      <c r="O428" s="3" t="s">
        <v>32</v>
      </c>
      <c r="P428" s="3">
        <v>1</v>
      </c>
      <c r="Q428" s="3">
        <v>2</v>
      </c>
      <c r="R428" s="3">
        <v>3.514591583067755</v>
      </c>
      <c r="S428" s="3">
        <v>1.7460255480484523</v>
      </c>
      <c r="T428" s="3">
        <v>33736</v>
      </c>
      <c r="U428" s="3" t="s">
        <v>448</v>
      </c>
    </row>
    <row r="429" spans="1:21" ht="12" customHeight="1">
      <c r="A429" s="1">
        <v>428</v>
      </c>
      <c r="B429" s="4">
        <v>49</v>
      </c>
      <c r="C429" s="4">
        <f ca="1" t="shared" si="55"/>
        <v>24</v>
      </c>
      <c r="D429" s="1">
        <f ca="1" t="shared" si="56"/>
        <v>1</v>
      </c>
      <c r="E429" s="1" t="str">
        <f ca="1" t="shared" si="57"/>
        <v>Treatment 2</v>
      </c>
      <c r="F429" s="7">
        <f ca="1" t="shared" si="58"/>
        <v>7</v>
      </c>
      <c r="G429" s="1">
        <f ca="1" t="shared" si="59"/>
        <v>1</v>
      </c>
      <c r="H429" s="8">
        <f ca="1" t="shared" si="60"/>
        <v>8.819720627814482</v>
      </c>
      <c r="I429" s="8">
        <f ca="1" t="shared" si="61"/>
        <v>10.00295022474879</v>
      </c>
      <c r="J429" s="9">
        <f t="shared" si="54"/>
        <v>39299</v>
      </c>
      <c r="K429" s="10" t="str">
        <f ca="1" t="shared" si="62"/>
        <v>8/5/2007</v>
      </c>
      <c r="L429" s="3">
        <v>428</v>
      </c>
      <c r="M429" s="4">
        <v>42</v>
      </c>
      <c r="N429" s="3">
        <v>1</v>
      </c>
      <c r="O429" s="3" t="s">
        <v>32</v>
      </c>
      <c r="P429" s="3">
        <v>6</v>
      </c>
      <c r="Q429" s="3">
        <v>1</v>
      </c>
      <c r="R429" s="3">
        <v>8.722590674321975</v>
      </c>
      <c r="S429" s="3">
        <v>10.909873200956746</v>
      </c>
      <c r="T429" s="3">
        <v>39309</v>
      </c>
      <c r="U429" s="3" t="s">
        <v>449</v>
      </c>
    </row>
    <row r="430" spans="1:21" ht="12" customHeight="1">
      <c r="A430" s="1">
        <v>429</v>
      </c>
      <c r="B430" s="4">
        <v>55</v>
      </c>
      <c r="C430" s="4">
        <f ca="1" t="shared" si="55"/>
        <v>27</v>
      </c>
      <c r="D430" s="1">
        <f ca="1" t="shared" si="56"/>
        <v>0</v>
      </c>
      <c r="E430" s="1" t="str">
        <f ca="1" t="shared" si="57"/>
        <v>Treatment 1</v>
      </c>
      <c r="F430" s="7">
        <f ca="1" t="shared" si="58"/>
        <v>7</v>
      </c>
      <c r="G430" s="1">
        <f ca="1" t="shared" si="59"/>
        <v>2</v>
      </c>
      <c r="H430" s="8">
        <f ca="1" t="shared" si="60"/>
        <v>5.759444244982706</v>
      </c>
      <c r="I430" s="8">
        <f ca="1" t="shared" si="61"/>
        <v>3.37634118868676</v>
      </c>
      <c r="J430" s="9">
        <f t="shared" si="54"/>
        <v>39818</v>
      </c>
      <c r="K430" s="10" t="str">
        <f ca="1" t="shared" si="62"/>
        <v>1/5/2009</v>
      </c>
      <c r="L430" s="3">
        <v>429</v>
      </c>
      <c r="M430" s="4">
        <v>31</v>
      </c>
      <c r="N430" s="3">
        <v>1</v>
      </c>
      <c r="O430" s="3" t="s">
        <v>30</v>
      </c>
      <c r="P430" s="3">
        <v>6</v>
      </c>
      <c r="Q430" s="3">
        <v>1</v>
      </c>
      <c r="R430" s="3">
        <v>8.753189794162026</v>
      </c>
      <c r="S430" s="3">
        <v>9.40796481401783</v>
      </c>
      <c r="T430" s="3">
        <v>38163</v>
      </c>
      <c r="U430" s="3" t="s">
        <v>450</v>
      </c>
    </row>
    <row r="431" spans="1:21" ht="12" customHeight="1">
      <c r="A431" s="1">
        <v>430</v>
      </c>
      <c r="B431" s="4">
        <v>48</v>
      </c>
      <c r="C431" s="4">
        <f ca="1" t="shared" si="55"/>
        <v>37</v>
      </c>
      <c r="D431" s="1">
        <f ca="1" t="shared" si="56"/>
        <v>0</v>
      </c>
      <c r="E431" s="1" t="str">
        <f ca="1" t="shared" si="57"/>
        <v>Control</v>
      </c>
      <c r="F431" s="7">
        <f ca="1" t="shared" si="58"/>
        <v>7</v>
      </c>
      <c r="G431" s="1">
        <f ca="1" t="shared" si="59"/>
        <v>1</v>
      </c>
      <c r="H431" s="8">
        <f ca="1" t="shared" si="60"/>
        <v>8.62591863011459</v>
      </c>
      <c r="I431" s="8">
        <f ca="1" t="shared" si="61"/>
        <v>7.553994011365244</v>
      </c>
      <c r="J431" s="9">
        <f t="shared" si="54"/>
        <v>38459</v>
      </c>
      <c r="K431" s="10" t="str">
        <f ca="1" t="shared" si="62"/>
        <v>4/17/2005</v>
      </c>
      <c r="L431" s="3">
        <v>430</v>
      </c>
      <c r="M431" s="4">
        <v>26</v>
      </c>
      <c r="N431" s="3">
        <v>0</v>
      </c>
      <c r="O431" s="3" t="s">
        <v>32</v>
      </c>
      <c r="P431" s="3">
        <v>7</v>
      </c>
      <c r="Q431" s="3">
        <v>1</v>
      </c>
      <c r="R431" s="3">
        <v>5.920694014284715</v>
      </c>
      <c r="S431" s="3">
        <v>7.06011923334561</v>
      </c>
      <c r="T431" s="3">
        <v>36870</v>
      </c>
      <c r="U431" s="3" t="s">
        <v>451</v>
      </c>
    </row>
    <row r="432" spans="1:21" ht="12" customHeight="1">
      <c r="A432" s="1">
        <v>431</v>
      </c>
      <c r="B432" s="4">
        <v>58</v>
      </c>
      <c r="C432" s="4">
        <f ca="1" t="shared" si="55"/>
        <v>30</v>
      </c>
      <c r="D432" s="1">
        <f ca="1" t="shared" si="56"/>
        <v>0</v>
      </c>
      <c r="E432" s="1" t="str">
        <f ca="1" t="shared" si="57"/>
        <v>Treatment 2</v>
      </c>
      <c r="F432" s="7">
        <f ca="1" t="shared" si="58"/>
        <v>6</v>
      </c>
      <c r="G432" s="1">
        <f ca="1" t="shared" si="59"/>
        <v>1</v>
      </c>
      <c r="H432" s="8">
        <f ca="1" t="shared" si="60"/>
        <v>7.550004835679166</v>
      </c>
      <c r="I432" s="8">
        <f ca="1" t="shared" si="61"/>
        <v>8.982820126363979</v>
      </c>
      <c r="J432" s="9">
        <f t="shared" si="54"/>
        <v>37211</v>
      </c>
      <c r="K432" s="10" t="str">
        <f ca="1" t="shared" si="62"/>
        <v>11/16/2001</v>
      </c>
      <c r="L432" s="3">
        <v>431</v>
      </c>
      <c r="M432" s="4">
        <v>18</v>
      </c>
      <c r="N432" s="3">
        <v>1</v>
      </c>
      <c r="O432" s="3" t="s">
        <v>32</v>
      </c>
      <c r="P432" s="3">
        <v>7</v>
      </c>
      <c r="Q432" s="3">
        <v>1</v>
      </c>
      <c r="R432" s="3">
        <v>9.935722965204638</v>
      </c>
      <c r="S432" s="3">
        <v>9.505314569037136</v>
      </c>
      <c r="T432" s="3">
        <v>39568</v>
      </c>
      <c r="U432" s="3" t="s">
        <v>452</v>
      </c>
    </row>
    <row r="433" spans="1:21" ht="12" customHeight="1">
      <c r="A433" s="1">
        <v>432</v>
      </c>
      <c r="B433" s="4">
        <v>66</v>
      </c>
      <c r="C433" s="4">
        <f ca="1" t="shared" si="55"/>
        <v>32</v>
      </c>
      <c r="D433" s="1">
        <f ca="1" t="shared" si="56"/>
        <v>1</v>
      </c>
      <c r="E433" s="1" t="str">
        <f ca="1" t="shared" si="57"/>
        <v>Control</v>
      </c>
      <c r="F433" s="7">
        <f ca="1" t="shared" si="58"/>
        <v>6</v>
      </c>
      <c r="G433" s="1">
        <f ca="1" t="shared" si="59"/>
        <v>1</v>
      </c>
      <c r="H433" s="8">
        <f ca="1" t="shared" si="60"/>
        <v>8.89201555796573</v>
      </c>
      <c r="I433" s="8">
        <f ca="1" t="shared" si="61"/>
        <v>6.041217881070914</v>
      </c>
      <c r="J433" s="9">
        <f t="shared" si="54"/>
        <v>39333</v>
      </c>
      <c r="K433" s="10" t="str">
        <f ca="1" t="shared" si="62"/>
        <v>9/8/2007</v>
      </c>
      <c r="L433" s="3">
        <v>432</v>
      </c>
      <c r="M433" s="4">
        <v>38</v>
      </c>
      <c r="N433" s="3">
        <v>0</v>
      </c>
      <c r="O433" s="3" t="s">
        <v>28</v>
      </c>
      <c r="P433" s="3">
        <v>7</v>
      </c>
      <c r="Q433" s="3">
        <v>2</v>
      </c>
      <c r="R433" s="3">
        <v>6.670220418974533</v>
      </c>
      <c r="S433" s="3">
        <v>4.859595893939229</v>
      </c>
      <c r="T433" s="3">
        <v>37945</v>
      </c>
      <c r="U433" s="3" t="s">
        <v>453</v>
      </c>
    </row>
    <row r="434" spans="1:21" ht="12" customHeight="1">
      <c r="A434" s="1">
        <v>433</v>
      </c>
      <c r="B434" s="4">
        <v>45</v>
      </c>
      <c r="C434" s="4">
        <f ca="1" t="shared" si="55"/>
        <v>29</v>
      </c>
      <c r="D434" s="1">
        <f ca="1" t="shared" si="56"/>
        <v>0</v>
      </c>
      <c r="E434" s="1" t="str">
        <f ca="1" t="shared" si="57"/>
        <v>Treatment 1</v>
      </c>
      <c r="F434" s="7">
        <f ca="1" t="shared" si="58"/>
        <v>4</v>
      </c>
      <c r="G434" s="1">
        <f ca="1" t="shared" si="59"/>
        <v>2</v>
      </c>
      <c r="H434" s="8">
        <f ca="1" t="shared" si="60"/>
        <v>5.100071402367227</v>
      </c>
      <c r="I434" s="8">
        <f ca="1" t="shared" si="61"/>
        <v>5.440434421272995</v>
      </c>
      <c r="J434" s="9">
        <f t="shared" si="54"/>
        <v>35357</v>
      </c>
      <c r="K434" s="10" t="str">
        <f ca="1" t="shared" si="62"/>
        <v>10/19/1996</v>
      </c>
      <c r="L434" s="3">
        <v>433</v>
      </c>
      <c r="M434" s="4">
        <v>38</v>
      </c>
      <c r="N434" s="3">
        <v>1</v>
      </c>
      <c r="O434" s="3" t="s">
        <v>30</v>
      </c>
      <c r="P434" s="3">
        <v>3</v>
      </c>
      <c r="Q434" s="3">
        <v>2</v>
      </c>
      <c r="R434" s="3">
        <v>3.652799179886535</v>
      </c>
      <c r="S434" s="3">
        <v>7.163608689823419</v>
      </c>
      <c r="T434" s="3">
        <v>35873</v>
      </c>
      <c r="U434" s="3" t="s">
        <v>454</v>
      </c>
    </row>
    <row r="435" spans="1:21" ht="12" customHeight="1">
      <c r="A435" s="1">
        <v>434</v>
      </c>
      <c r="B435" s="4">
        <v>54</v>
      </c>
      <c r="C435" s="4">
        <f ca="1" t="shared" si="55"/>
        <v>69</v>
      </c>
      <c r="D435" s="1">
        <f ca="1" t="shared" si="56"/>
        <v>1</v>
      </c>
      <c r="E435" s="1" t="str">
        <f ca="1" t="shared" si="57"/>
        <v>Treatment 1</v>
      </c>
      <c r="F435" s="7">
        <f ca="1" t="shared" si="58"/>
        <v>1</v>
      </c>
      <c r="G435" s="1">
        <f ca="1" t="shared" si="59"/>
        <v>2</v>
      </c>
      <c r="H435" s="8">
        <f ca="1" t="shared" si="60"/>
        <v>2.7816034780725527</v>
      </c>
      <c r="I435" s="8">
        <f ca="1" t="shared" si="61"/>
        <v>5.164621984608707</v>
      </c>
      <c r="J435" s="9">
        <f t="shared" si="54"/>
        <v>40000</v>
      </c>
      <c r="K435" s="10" t="str">
        <f ca="1" t="shared" si="62"/>
        <v>7/6/2009</v>
      </c>
      <c r="L435" s="3">
        <v>434</v>
      </c>
      <c r="M435" s="4">
        <v>46</v>
      </c>
      <c r="N435" s="3">
        <v>0</v>
      </c>
      <c r="O435" s="3" t="s">
        <v>30</v>
      </c>
      <c r="P435" s="3">
        <v>7</v>
      </c>
      <c r="Q435" s="3">
        <v>1</v>
      </c>
      <c r="R435" s="3">
        <v>5.61101663458766</v>
      </c>
      <c r="S435" s="3">
        <v>3.894142011677836</v>
      </c>
      <c r="T435" s="3">
        <v>37950</v>
      </c>
      <c r="U435" s="3" t="s">
        <v>455</v>
      </c>
    </row>
    <row r="436" spans="1:21" ht="12" customHeight="1">
      <c r="A436" s="1">
        <v>435</v>
      </c>
      <c r="B436" s="4">
        <v>41</v>
      </c>
      <c r="C436" s="4">
        <f ca="1" t="shared" si="55"/>
        <v>40</v>
      </c>
      <c r="D436" s="1">
        <f ca="1" t="shared" si="56"/>
        <v>0</v>
      </c>
      <c r="E436" s="1" t="str">
        <f ca="1" t="shared" si="57"/>
        <v>Treatment 2</v>
      </c>
      <c r="F436" s="7">
        <f ca="1" t="shared" si="58"/>
        <v>3</v>
      </c>
      <c r="G436" s="1">
        <f ca="1" t="shared" si="59"/>
        <v>2</v>
      </c>
      <c r="H436" s="8">
        <f ca="1" t="shared" si="60"/>
        <v>4.794647398034177</v>
      </c>
      <c r="I436" s="8">
        <f ca="1" t="shared" si="61"/>
        <v>8.568242402902523</v>
      </c>
      <c r="J436" s="9">
        <f t="shared" si="54"/>
        <v>39239</v>
      </c>
      <c r="K436" s="10" t="str">
        <f ca="1" t="shared" si="62"/>
        <v>6/6/2007</v>
      </c>
      <c r="L436" s="3">
        <v>435</v>
      </c>
      <c r="M436" s="4">
        <v>45</v>
      </c>
      <c r="N436" s="3">
        <v>1</v>
      </c>
      <c r="O436" s="3" t="s">
        <v>32</v>
      </c>
      <c r="P436" s="3">
        <v>6</v>
      </c>
      <c r="Q436" s="3">
        <v>1</v>
      </c>
      <c r="R436" s="3">
        <v>5.719221753224436</v>
      </c>
      <c r="S436" s="3">
        <v>9.065017730132848</v>
      </c>
      <c r="T436" s="3">
        <v>37955</v>
      </c>
      <c r="U436" s="3" t="s">
        <v>456</v>
      </c>
    </row>
    <row r="437" spans="1:21" ht="12" customHeight="1">
      <c r="A437" s="1">
        <v>436</v>
      </c>
      <c r="B437" s="4">
        <v>38</v>
      </c>
      <c r="C437" s="4">
        <f ca="1" t="shared" si="55"/>
        <v>61</v>
      </c>
      <c r="D437" s="1">
        <f ca="1" t="shared" si="56"/>
        <v>0</v>
      </c>
      <c r="E437" s="1" t="str">
        <f ca="1" t="shared" si="57"/>
        <v>Control</v>
      </c>
      <c r="F437" s="7">
        <f ca="1" t="shared" si="58"/>
        <v>2</v>
      </c>
      <c r="G437" s="1">
        <f ca="1" t="shared" si="59"/>
        <v>2</v>
      </c>
      <c r="H437" s="8">
        <f ca="1" t="shared" si="60"/>
        <v>4.268905801517164</v>
      </c>
      <c r="I437" s="8">
        <f ca="1" t="shared" si="61"/>
        <v>2.1482278674862947</v>
      </c>
      <c r="J437" s="9">
        <f t="shared" si="54"/>
        <v>40698</v>
      </c>
      <c r="K437" s="10" t="str">
        <f ca="1" t="shared" si="62"/>
        <v>6/4/2011</v>
      </c>
      <c r="L437" s="3">
        <v>436</v>
      </c>
      <c r="M437" s="4">
        <v>39</v>
      </c>
      <c r="N437" s="3">
        <v>0</v>
      </c>
      <c r="O437" s="3" t="s">
        <v>28</v>
      </c>
      <c r="P437" s="3">
        <v>7</v>
      </c>
      <c r="Q437" s="3">
        <v>2</v>
      </c>
      <c r="R437" s="3">
        <v>7.638002024308626</v>
      </c>
      <c r="S437" s="3">
        <v>8.867998968448969</v>
      </c>
      <c r="T437" s="3">
        <v>38316</v>
      </c>
      <c r="U437" s="3" t="s">
        <v>457</v>
      </c>
    </row>
    <row r="438" spans="1:21" ht="12" customHeight="1">
      <c r="A438" s="1">
        <v>437</v>
      </c>
      <c r="B438" s="4">
        <v>48</v>
      </c>
      <c r="C438" s="4">
        <f ca="1" t="shared" si="55"/>
        <v>51</v>
      </c>
      <c r="D438" s="1">
        <f ca="1" t="shared" si="56"/>
        <v>1</v>
      </c>
      <c r="E438" s="1" t="str">
        <f ca="1" t="shared" si="57"/>
        <v>Treatment 2</v>
      </c>
      <c r="F438" s="7">
        <f ca="1" t="shared" si="58"/>
        <v>3</v>
      </c>
      <c r="G438" s="1">
        <f ca="1" t="shared" si="59"/>
        <v>2</v>
      </c>
      <c r="H438" s="8">
        <f ca="1" t="shared" si="60"/>
        <v>3.9383657650911097</v>
      </c>
      <c r="I438" s="8">
        <f ca="1" t="shared" si="61"/>
        <v>2.6074906302709384</v>
      </c>
      <c r="J438" s="9">
        <f t="shared" si="54"/>
        <v>40475</v>
      </c>
      <c r="K438" s="10" t="str">
        <f ca="1" t="shared" si="62"/>
        <v>10/24/2010</v>
      </c>
      <c r="L438" s="3">
        <v>437</v>
      </c>
      <c r="M438" s="4">
        <v>38</v>
      </c>
      <c r="N438" s="3">
        <v>0</v>
      </c>
      <c r="O438" s="3" t="s">
        <v>28</v>
      </c>
      <c r="P438" s="3">
        <v>7</v>
      </c>
      <c r="Q438" s="3">
        <v>1</v>
      </c>
      <c r="R438" s="3">
        <v>9.277753548974472</v>
      </c>
      <c r="S438" s="3">
        <v>12.914154263073033</v>
      </c>
      <c r="T438" s="3">
        <v>40783</v>
      </c>
      <c r="U438" s="3" t="s">
        <v>458</v>
      </c>
    </row>
    <row r="439" spans="1:21" ht="12" customHeight="1">
      <c r="A439" s="1">
        <v>438</v>
      </c>
      <c r="B439" s="4">
        <v>44</v>
      </c>
      <c r="C439" s="4">
        <f ca="1" t="shared" si="55"/>
        <v>29</v>
      </c>
      <c r="D439" s="1">
        <f ca="1" t="shared" si="56"/>
        <v>0</v>
      </c>
      <c r="E439" s="1" t="str">
        <f ca="1" t="shared" si="57"/>
        <v>Control</v>
      </c>
      <c r="F439" s="7">
        <f ca="1" t="shared" si="58"/>
        <v>7</v>
      </c>
      <c r="G439" s="1">
        <f ca="1" t="shared" si="59"/>
        <v>1</v>
      </c>
      <c r="H439" s="8">
        <f ca="1" t="shared" si="60"/>
        <v>9.461677331748943</v>
      </c>
      <c r="I439" s="8">
        <f ca="1" t="shared" si="61"/>
        <v>11.36277487651779</v>
      </c>
      <c r="J439" s="9">
        <f t="shared" si="54"/>
        <v>40733</v>
      </c>
      <c r="K439" s="10" t="str">
        <f ca="1" t="shared" si="62"/>
        <v>7/9/2011</v>
      </c>
      <c r="L439" s="3">
        <v>438</v>
      </c>
      <c r="M439" s="4">
        <v>31</v>
      </c>
      <c r="N439" s="3">
        <v>0</v>
      </c>
      <c r="O439" s="3" t="s">
        <v>32</v>
      </c>
      <c r="P439" s="3">
        <v>5</v>
      </c>
      <c r="Q439" s="3">
        <v>1</v>
      </c>
      <c r="R439" s="3">
        <v>7.469365000447398</v>
      </c>
      <c r="S439" s="3">
        <v>6.2576339309078115</v>
      </c>
      <c r="T439" s="3">
        <v>35889</v>
      </c>
      <c r="U439" s="3" t="s">
        <v>459</v>
      </c>
    </row>
    <row r="440" spans="1:21" ht="12" customHeight="1">
      <c r="A440" s="1">
        <v>439</v>
      </c>
      <c r="B440" s="4">
        <v>59</v>
      </c>
      <c r="C440" s="4">
        <f ca="1" t="shared" si="55"/>
        <v>26</v>
      </c>
      <c r="D440" s="1">
        <f ca="1" t="shared" si="56"/>
        <v>0</v>
      </c>
      <c r="E440" s="1" t="str">
        <f ca="1" t="shared" si="57"/>
        <v>Treatment 2</v>
      </c>
      <c r="F440" s="7">
        <f ca="1" t="shared" si="58"/>
        <v>7</v>
      </c>
      <c r="G440" s="1">
        <f ca="1" t="shared" si="59"/>
        <v>1</v>
      </c>
      <c r="H440" s="8">
        <f ca="1" t="shared" si="60"/>
        <v>8.949625473572867</v>
      </c>
      <c r="I440" s="8">
        <f ca="1" t="shared" si="61"/>
        <v>10.437243499233748</v>
      </c>
      <c r="J440" s="9">
        <f t="shared" si="54"/>
        <v>36621</v>
      </c>
      <c r="K440" s="10" t="str">
        <f ca="1" t="shared" si="62"/>
        <v>4/5/2000</v>
      </c>
      <c r="L440" s="3">
        <v>439</v>
      </c>
      <c r="M440" s="4">
        <v>37</v>
      </c>
      <c r="N440" s="3">
        <v>1</v>
      </c>
      <c r="O440" s="3" t="s">
        <v>30</v>
      </c>
      <c r="P440" s="3">
        <v>2</v>
      </c>
      <c r="Q440" s="3">
        <v>1</v>
      </c>
      <c r="R440" s="3">
        <v>4.40334054192396</v>
      </c>
      <c r="S440" s="3">
        <v>2.8202070237757244</v>
      </c>
      <c r="T440" s="3">
        <v>36615</v>
      </c>
      <c r="U440" s="3" t="s">
        <v>460</v>
      </c>
    </row>
    <row r="441" spans="1:21" ht="12" customHeight="1">
      <c r="A441" s="1">
        <v>440</v>
      </c>
      <c r="B441" s="4">
        <v>40</v>
      </c>
      <c r="C441" s="4">
        <f ca="1" t="shared" si="55"/>
        <v>43</v>
      </c>
      <c r="D441" s="1">
        <f ca="1" t="shared" si="56"/>
        <v>0</v>
      </c>
      <c r="E441" s="1" t="str">
        <f ca="1" t="shared" si="57"/>
        <v>Control</v>
      </c>
      <c r="F441" s="7">
        <f ca="1" t="shared" si="58"/>
        <v>6</v>
      </c>
      <c r="G441" s="1">
        <f ca="1" t="shared" si="59"/>
        <v>1</v>
      </c>
      <c r="H441" s="8">
        <f ca="1" t="shared" si="60"/>
        <v>7.940119095969884</v>
      </c>
      <c r="I441" s="8">
        <f ca="1" t="shared" si="61"/>
        <v>4.498015702532669</v>
      </c>
      <c r="J441" s="9">
        <f t="shared" si="54"/>
        <v>36402</v>
      </c>
      <c r="K441" s="10" t="str">
        <f ca="1" t="shared" si="62"/>
        <v>8/30/1999</v>
      </c>
      <c r="L441" s="3">
        <v>440</v>
      </c>
      <c r="M441" s="4">
        <v>46</v>
      </c>
      <c r="N441" s="3">
        <v>0</v>
      </c>
      <c r="O441" s="3" t="s">
        <v>32</v>
      </c>
      <c r="P441" s="3">
        <v>6</v>
      </c>
      <c r="Q441" s="3">
        <v>2</v>
      </c>
      <c r="R441" s="3">
        <v>5.026520123649836</v>
      </c>
      <c r="S441" s="3">
        <v>7.384140669397147</v>
      </c>
      <c r="T441" s="3">
        <v>35934</v>
      </c>
      <c r="U441" s="3" t="s">
        <v>461</v>
      </c>
    </row>
    <row r="442" spans="1:21" ht="12" customHeight="1">
      <c r="A442" s="1">
        <v>441</v>
      </c>
      <c r="B442" s="4">
        <v>40</v>
      </c>
      <c r="C442" s="4">
        <f ca="1" t="shared" si="55"/>
        <v>76</v>
      </c>
      <c r="D442" s="1">
        <f ca="1" t="shared" si="56"/>
        <v>0</v>
      </c>
      <c r="E442" s="1" t="str">
        <f ca="1" t="shared" si="57"/>
        <v>Control</v>
      </c>
      <c r="F442" s="7">
        <f ca="1" t="shared" si="58"/>
        <v>1</v>
      </c>
      <c r="G442" s="1">
        <f ca="1" t="shared" si="59"/>
        <v>1</v>
      </c>
      <c r="H442" s="8">
        <f ca="1" t="shared" si="60"/>
        <v>1.6212942363769773</v>
      </c>
      <c r="I442" s="8">
        <f ca="1" t="shared" si="61"/>
        <v>-0.4997851033243439</v>
      </c>
      <c r="J442" s="9">
        <f t="shared" si="54"/>
        <v>38015</v>
      </c>
      <c r="K442" s="10" t="str">
        <f ca="1" t="shared" si="62"/>
        <v>1/29/2004</v>
      </c>
      <c r="L442" s="3">
        <v>441</v>
      </c>
      <c r="M442" s="4">
        <v>38</v>
      </c>
      <c r="N442" s="3">
        <v>1</v>
      </c>
      <c r="O442" s="3" t="s">
        <v>28</v>
      </c>
      <c r="P442" s="3">
        <v>7</v>
      </c>
      <c r="Q442" s="3">
        <v>2</v>
      </c>
      <c r="R442" s="3">
        <v>7.723504456290723</v>
      </c>
      <c r="S442" s="3">
        <v>9.092356645668506</v>
      </c>
      <c r="T442" s="3">
        <v>39501</v>
      </c>
      <c r="U442" s="3" t="s">
        <v>462</v>
      </c>
    </row>
    <row r="443" spans="1:21" ht="12" customHeight="1">
      <c r="A443" s="1">
        <v>442</v>
      </c>
      <c r="B443" s="4">
        <v>29</v>
      </c>
      <c r="C443" s="4">
        <f ca="1" t="shared" si="55"/>
        <v>35</v>
      </c>
      <c r="D443" s="1">
        <f ca="1" t="shared" si="56"/>
        <v>0</v>
      </c>
      <c r="E443" s="1" t="str">
        <f ca="1" t="shared" si="57"/>
        <v>Control</v>
      </c>
      <c r="F443" s="7">
        <f ca="1" t="shared" si="58"/>
        <v>6</v>
      </c>
      <c r="G443" s="1">
        <f ca="1" t="shared" si="59"/>
        <v>2</v>
      </c>
      <c r="H443" s="8">
        <f ca="1" t="shared" si="60"/>
        <v>7.0232280181616975</v>
      </c>
      <c r="I443" s="8">
        <f ca="1" t="shared" si="61"/>
        <v>8.722169748085259</v>
      </c>
      <c r="J443" s="9">
        <f t="shared" si="54"/>
        <v>36097</v>
      </c>
      <c r="K443" s="10" t="str">
        <f ca="1" t="shared" si="62"/>
        <v>10/29/1998</v>
      </c>
      <c r="L443" s="3">
        <v>442</v>
      </c>
      <c r="M443" s="4">
        <v>34</v>
      </c>
      <c r="N443" s="3">
        <v>1</v>
      </c>
      <c r="O443" s="3" t="s">
        <v>32</v>
      </c>
      <c r="P443" s="3">
        <v>3</v>
      </c>
      <c r="Q443" s="3">
        <v>2</v>
      </c>
      <c r="R443" s="3">
        <v>4.323486382699125</v>
      </c>
      <c r="S443" s="3">
        <v>4.1296053289033186</v>
      </c>
      <c r="T443" s="3">
        <v>39481</v>
      </c>
      <c r="U443" s="3" t="s">
        <v>205</v>
      </c>
    </row>
    <row r="444" spans="1:21" ht="12" customHeight="1">
      <c r="A444" s="1">
        <v>443</v>
      </c>
      <c r="B444" s="4">
        <v>33</v>
      </c>
      <c r="C444" s="4">
        <f ca="1" t="shared" si="55"/>
        <v>24</v>
      </c>
      <c r="D444" s="1">
        <f ca="1" t="shared" si="56"/>
        <v>0</v>
      </c>
      <c r="E444" s="1" t="str">
        <f ca="1" t="shared" si="57"/>
        <v>Treatment 1</v>
      </c>
      <c r="F444" s="7">
        <f ca="1" t="shared" si="58"/>
        <v>1</v>
      </c>
      <c r="G444" s="1">
        <f ca="1" t="shared" si="59"/>
        <v>2</v>
      </c>
      <c r="H444" s="8">
        <f ca="1" t="shared" si="60"/>
        <v>2.548232437924484</v>
      </c>
      <c r="I444" s="8">
        <f ca="1" t="shared" si="61"/>
        <v>2.848018026309034</v>
      </c>
      <c r="J444" s="9">
        <f t="shared" si="54"/>
        <v>39711</v>
      </c>
      <c r="K444" s="10" t="str">
        <f ca="1" t="shared" si="62"/>
        <v>9/20/2008</v>
      </c>
      <c r="L444" s="3">
        <v>443</v>
      </c>
      <c r="M444" s="4">
        <v>49</v>
      </c>
      <c r="N444" s="3">
        <v>0</v>
      </c>
      <c r="O444" s="3" t="s">
        <v>30</v>
      </c>
      <c r="P444" s="3">
        <v>4</v>
      </c>
      <c r="Q444" s="3">
        <v>2</v>
      </c>
      <c r="R444" s="3">
        <v>4.523144716322587</v>
      </c>
      <c r="S444" s="3">
        <v>4.690821571867561</v>
      </c>
      <c r="T444" s="3">
        <v>34899</v>
      </c>
      <c r="U444" s="3" t="s">
        <v>463</v>
      </c>
    </row>
    <row r="445" spans="1:21" ht="12" customHeight="1">
      <c r="A445" s="1">
        <v>444</v>
      </c>
      <c r="B445" s="4">
        <v>53</v>
      </c>
      <c r="C445" s="4">
        <f ca="1" t="shared" si="55"/>
        <v>42</v>
      </c>
      <c r="D445" s="1">
        <f ca="1" t="shared" si="56"/>
        <v>1</v>
      </c>
      <c r="E445" s="1" t="str">
        <f ca="1" t="shared" si="57"/>
        <v>Control</v>
      </c>
      <c r="F445" s="7">
        <f ca="1" t="shared" si="58"/>
        <v>5</v>
      </c>
      <c r="G445" s="1">
        <f ca="1" t="shared" si="59"/>
        <v>2</v>
      </c>
      <c r="H445" s="8">
        <f ca="1" t="shared" si="60"/>
        <v>7.92041629326059</v>
      </c>
      <c r="I445" s="8">
        <f ca="1" t="shared" si="61"/>
        <v>7.742886466554806</v>
      </c>
      <c r="J445" s="9">
        <f t="shared" si="54"/>
        <v>39092</v>
      </c>
      <c r="K445" s="10" t="str">
        <f ca="1" t="shared" si="62"/>
        <v>1/10/2007</v>
      </c>
      <c r="L445" s="3">
        <v>444</v>
      </c>
      <c r="M445" s="4">
        <v>51</v>
      </c>
      <c r="N445" s="3">
        <v>1</v>
      </c>
      <c r="O445" s="3" t="s">
        <v>32</v>
      </c>
      <c r="P445" s="3">
        <v>4</v>
      </c>
      <c r="Q445" s="3">
        <v>2</v>
      </c>
      <c r="R445" s="3">
        <v>4.971610344438152</v>
      </c>
      <c r="S445" s="3">
        <v>8.205924104351269</v>
      </c>
      <c r="T445" s="3">
        <v>38670</v>
      </c>
      <c r="U445" s="3" t="s">
        <v>464</v>
      </c>
    </row>
    <row r="446" spans="1:21" ht="12" customHeight="1">
      <c r="A446" s="1">
        <v>445</v>
      </c>
      <c r="B446" s="4">
        <v>36</v>
      </c>
      <c r="C446" s="4">
        <f ca="1" t="shared" si="55"/>
        <v>43</v>
      </c>
      <c r="D446" s="1">
        <f ca="1" t="shared" si="56"/>
        <v>1</v>
      </c>
      <c r="E446" s="1" t="str">
        <f ca="1" t="shared" si="57"/>
        <v>Control</v>
      </c>
      <c r="F446" s="7">
        <f ca="1" t="shared" si="58"/>
        <v>6</v>
      </c>
      <c r="G446" s="1">
        <f ca="1" t="shared" si="59"/>
        <v>2</v>
      </c>
      <c r="H446" s="8">
        <f ca="1" t="shared" si="60"/>
        <v>7.970311699119823</v>
      </c>
      <c r="I446" s="8">
        <f ca="1" t="shared" si="61"/>
        <v>4.780455799824217</v>
      </c>
      <c r="J446" s="9">
        <f t="shared" si="54"/>
        <v>36568</v>
      </c>
      <c r="K446" s="10" t="str">
        <f ca="1" t="shared" si="62"/>
        <v>2/12/2000</v>
      </c>
      <c r="L446" s="3">
        <v>445</v>
      </c>
      <c r="M446" s="4">
        <v>46</v>
      </c>
      <c r="N446" s="3">
        <v>0</v>
      </c>
      <c r="O446" s="3" t="s">
        <v>32</v>
      </c>
      <c r="P446" s="3">
        <v>2</v>
      </c>
      <c r="Q446" s="3">
        <v>1</v>
      </c>
      <c r="R446" s="3">
        <v>3.9535202848501076</v>
      </c>
      <c r="S446" s="3">
        <v>6.242081940352643</v>
      </c>
      <c r="T446" s="3">
        <v>35023</v>
      </c>
      <c r="U446" s="3" t="s">
        <v>465</v>
      </c>
    </row>
    <row r="447" spans="1:21" ht="12" customHeight="1">
      <c r="A447" s="1">
        <v>446</v>
      </c>
      <c r="B447" s="4">
        <v>50</v>
      </c>
      <c r="C447" s="4">
        <f ca="1" t="shared" si="55"/>
        <v>40</v>
      </c>
      <c r="D447" s="1">
        <f ca="1" t="shared" si="56"/>
        <v>1</v>
      </c>
      <c r="E447" s="1" t="str">
        <f ca="1" t="shared" si="57"/>
        <v>Treatment 2</v>
      </c>
      <c r="F447" s="7">
        <f ca="1" t="shared" si="58"/>
        <v>7</v>
      </c>
      <c r="G447" s="1">
        <f ca="1" t="shared" si="59"/>
        <v>2</v>
      </c>
      <c r="H447" s="8">
        <f ca="1" t="shared" si="60"/>
        <v>9.185840527892925</v>
      </c>
      <c r="I447" s="8">
        <f ca="1" t="shared" si="61"/>
        <v>8.545257010386337</v>
      </c>
      <c r="J447" s="9">
        <f t="shared" si="54"/>
        <v>35580</v>
      </c>
      <c r="K447" s="10" t="str">
        <f ca="1" t="shared" si="62"/>
        <v>5/30/1997</v>
      </c>
      <c r="L447" s="3">
        <v>446</v>
      </c>
      <c r="M447" s="4">
        <v>33</v>
      </c>
      <c r="N447" s="3">
        <v>1</v>
      </c>
      <c r="O447" s="3" t="s">
        <v>32</v>
      </c>
      <c r="P447" s="3">
        <v>3</v>
      </c>
      <c r="Q447" s="3">
        <v>2</v>
      </c>
      <c r="R447" s="3">
        <v>6.035158488499073</v>
      </c>
      <c r="S447" s="3">
        <v>4.692506450305084</v>
      </c>
      <c r="T447" s="3">
        <v>35891</v>
      </c>
      <c r="U447" s="3" t="s">
        <v>466</v>
      </c>
    </row>
    <row r="448" spans="1:21" ht="12" customHeight="1">
      <c r="A448" s="1">
        <v>447</v>
      </c>
      <c r="B448" s="4">
        <v>58</v>
      </c>
      <c r="C448" s="4">
        <f ca="1" t="shared" si="55"/>
        <v>32</v>
      </c>
      <c r="D448" s="1">
        <f ca="1" t="shared" si="56"/>
        <v>0</v>
      </c>
      <c r="E448" s="1" t="str">
        <f ca="1" t="shared" si="57"/>
        <v>Control</v>
      </c>
      <c r="F448" s="7">
        <f ca="1" t="shared" si="58"/>
        <v>7</v>
      </c>
      <c r="G448" s="1">
        <f ca="1" t="shared" si="59"/>
        <v>2</v>
      </c>
      <c r="H448" s="8">
        <f ca="1" t="shared" si="60"/>
        <v>9.265016598459198</v>
      </c>
      <c r="I448" s="8">
        <f ca="1" t="shared" si="61"/>
        <v>9.362538034872209</v>
      </c>
      <c r="J448" s="9">
        <f t="shared" si="54"/>
        <v>34641</v>
      </c>
      <c r="K448" s="10" t="str">
        <f ca="1" t="shared" si="62"/>
        <v>11/3/1994</v>
      </c>
      <c r="L448" s="3">
        <v>447</v>
      </c>
      <c r="M448" s="4">
        <v>25</v>
      </c>
      <c r="N448" s="3">
        <v>1</v>
      </c>
      <c r="O448" s="3" t="s">
        <v>32</v>
      </c>
      <c r="P448" s="3">
        <v>7</v>
      </c>
      <c r="Q448" s="3">
        <v>2</v>
      </c>
      <c r="R448" s="3">
        <v>6.930246739176464</v>
      </c>
      <c r="S448" s="3">
        <v>6.570411448516527</v>
      </c>
      <c r="T448" s="3">
        <v>40634</v>
      </c>
      <c r="U448" s="3" t="s">
        <v>467</v>
      </c>
    </row>
    <row r="449" spans="1:21" ht="12" customHeight="1">
      <c r="A449" s="1">
        <v>448</v>
      </c>
      <c r="B449" s="4">
        <v>55</v>
      </c>
      <c r="C449" s="4">
        <f ca="1" t="shared" si="55"/>
        <v>24</v>
      </c>
      <c r="D449" s="1">
        <f ca="1" t="shared" si="56"/>
        <v>1</v>
      </c>
      <c r="E449" s="1" t="str">
        <f ca="1" t="shared" si="57"/>
        <v>Treatment 2</v>
      </c>
      <c r="F449" s="7">
        <f ca="1" t="shared" si="58"/>
        <v>2</v>
      </c>
      <c r="G449" s="1">
        <f ca="1" t="shared" si="59"/>
        <v>1</v>
      </c>
      <c r="H449" s="8">
        <f ca="1" t="shared" si="60"/>
        <v>5.397846449867975</v>
      </c>
      <c r="I449" s="8">
        <f ca="1" t="shared" si="61"/>
        <v>8.432414981341559</v>
      </c>
      <c r="J449" s="9">
        <f t="shared" si="54"/>
        <v>39524</v>
      </c>
      <c r="K449" s="10" t="str">
        <f ca="1" t="shared" si="62"/>
        <v>3/17/2008</v>
      </c>
      <c r="L449" s="3">
        <v>448</v>
      </c>
      <c r="M449" s="4">
        <v>62</v>
      </c>
      <c r="N449" s="3">
        <v>1</v>
      </c>
      <c r="O449" s="3" t="s">
        <v>28</v>
      </c>
      <c r="P449" s="3">
        <v>5</v>
      </c>
      <c r="Q449" s="3">
        <v>2</v>
      </c>
      <c r="R449" s="3">
        <v>4.676483612848018</v>
      </c>
      <c r="S449" s="3">
        <v>3.368079616394046</v>
      </c>
      <c r="T449" s="3">
        <v>38727</v>
      </c>
      <c r="U449" s="3" t="s">
        <v>468</v>
      </c>
    </row>
    <row r="450" spans="1:21" ht="12" customHeight="1">
      <c r="A450" s="1">
        <v>449</v>
      </c>
      <c r="B450" s="4">
        <v>52</v>
      </c>
      <c r="C450" s="4">
        <f ca="1" t="shared" si="55"/>
        <v>35</v>
      </c>
      <c r="D450" s="1">
        <f ca="1" t="shared" si="56"/>
        <v>0</v>
      </c>
      <c r="E450" s="1" t="str">
        <f ca="1" t="shared" si="57"/>
        <v>Control</v>
      </c>
      <c r="F450" s="7">
        <f ca="1" t="shared" si="58"/>
        <v>5</v>
      </c>
      <c r="G450" s="1">
        <f ca="1" t="shared" si="59"/>
        <v>2</v>
      </c>
      <c r="H450" s="8">
        <f ca="1" t="shared" si="60"/>
        <v>4.012129454248387</v>
      </c>
      <c r="I450" s="8">
        <f ca="1" t="shared" si="61"/>
        <v>3.027105018044489</v>
      </c>
      <c r="J450" s="9">
        <f aca="true" t="shared" si="63" ref="J450:J513">K450*1</f>
        <v>40473</v>
      </c>
      <c r="K450" s="10" t="str">
        <f ca="1" t="shared" si="62"/>
        <v>10/22/2010</v>
      </c>
      <c r="L450" s="3">
        <v>449</v>
      </c>
      <c r="M450" s="4">
        <v>33</v>
      </c>
      <c r="N450" s="3">
        <v>1</v>
      </c>
      <c r="O450" s="3" t="s">
        <v>30</v>
      </c>
      <c r="P450" s="3">
        <v>3</v>
      </c>
      <c r="Q450" s="3">
        <v>2</v>
      </c>
      <c r="R450" s="3">
        <v>2.8064665661203954</v>
      </c>
      <c r="S450" s="3">
        <v>2.6037426670186523</v>
      </c>
      <c r="T450" s="3">
        <v>38300</v>
      </c>
      <c r="U450" s="3" t="s">
        <v>469</v>
      </c>
    </row>
    <row r="451" spans="1:21" ht="12" customHeight="1">
      <c r="A451" s="1">
        <v>450</v>
      </c>
      <c r="B451" s="4">
        <v>33</v>
      </c>
      <c r="C451" s="4">
        <f aca="true" ca="1" t="shared" si="64" ref="C451:C514">TRUNC(18+H451*RAND()*2+(10-H451)*RAND()*8)</f>
        <v>28</v>
      </c>
      <c r="D451" s="1">
        <f aca="true" ca="1" t="shared" si="65" ref="D451:D514">(RAND()&gt;0.5)*1</f>
        <v>0</v>
      </c>
      <c r="E451" s="1" t="str">
        <f aca="true" ca="1" t="shared" si="66" ref="E451:E514">IF(RAND()&gt;0.6,"Control",IF(RAND()&gt;0.3,"Treatment 1","Treatment 2"))</f>
        <v>Treatment 1</v>
      </c>
      <c r="F451" s="7">
        <f aca="true" ca="1" t="shared" si="67" ref="F451:F514">MIN(MAX(TRUNC(RAND()*7+B451/30),1),7)</f>
        <v>3</v>
      </c>
      <c r="G451" s="1">
        <f aca="true" ca="1" t="shared" si="68" ref="G451:G514">IF(RAND()&gt;0.5,1,2)</f>
        <v>2</v>
      </c>
      <c r="H451" s="8">
        <f aca="true" ca="1" t="shared" si="69" ref="H451:H514">(RAND()*7+F451+1)/15*10</f>
        <v>2.8763053817417923</v>
      </c>
      <c r="I451" s="8">
        <f aca="true" ca="1" t="shared" si="70" ref="I451:I514">IF(E451="Control",H451+(RAND()*6-4),IF(E451="Treatment 1",H451+(RAND()*6-3),H451+(RAND()*6-2)))</f>
        <v>5.536849889923419</v>
      </c>
      <c r="J451" s="9">
        <f t="shared" si="63"/>
        <v>37309</v>
      </c>
      <c r="K451" s="10" t="str">
        <f aca="true" ca="1" t="shared" si="71" ref="K451:K514">CONCATENATE(TRUNC(RAND()*12,0)+1,"/",TRUNC(RAND()*30,0)+1,"/",TRUNC(RAND()*20,0)+1992)</f>
        <v>2/22/2002</v>
      </c>
      <c r="L451" s="3">
        <v>450</v>
      </c>
      <c r="M451" s="4">
        <v>53</v>
      </c>
      <c r="N451" s="3">
        <v>1</v>
      </c>
      <c r="O451" s="3" t="s">
        <v>28</v>
      </c>
      <c r="P451" s="3">
        <v>2</v>
      </c>
      <c r="Q451" s="3">
        <v>1</v>
      </c>
      <c r="R451" s="3">
        <v>2.248250729452644</v>
      </c>
      <c r="S451" s="3">
        <v>3.1147777893816038</v>
      </c>
      <c r="T451" s="3">
        <v>38282</v>
      </c>
      <c r="U451" s="3" t="s">
        <v>470</v>
      </c>
    </row>
    <row r="452" spans="1:21" ht="12" customHeight="1">
      <c r="A452" s="1">
        <v>451</v>
      </c>
      <c r="B452" s="4">
        <v>78</v>
      </c>
      <c r="C452" s="4">
        <f ca="1" t="shared" si="64"/>
        <v>20</v>
      </c>
      <c r="D452" s="1">
        <f ca="1" t="shared" si="65"/>
        <v>1</v>
      </c>
      <c r="E452" s="1" t="str">
        <f ca="1" t="shared" si="66"/>
        <v>Treatment 1</v>
      </c>
      <c r="F452" s="7">
        <f ca="1" t="shared" si="67"/>
        <v>7</v>
      </c>
      <c r="G452" s="1">
        <f ca="1" t="shared" si="68"/>
        <v>1</v>
      </c>
      <c r="H452" s="8">
        <f ca="1" t="shared" si="69"/>
        <v>6.41644581347721</v>
      </c>
      <c r="I452" s="8">
        <f ca="1" t="shared" si="70"/>
        <v>8.483215661735763</v>
      </c>
      <c r="J452" s="9">
        <f t="shared" si="63"/>
        <v>36084</v>
      </c>
      <c r="K452" s="10" t="str">
        <f ca="1" t="shared" si="71"/>
        <v>10/16/1998</v>
      </c>
      <c r="L452" s="3">
        <v>451</v>
      </c>
      <c r="M452" s="4">
        <v>49</v>
      </c>
      <c r="N452" s="3">
        <v>0</v>
      </c>
      <c r="O452" s="3" t="s">
        <v>30</v>
      </c>
      <c r="P452" s="3">
        <v>7</v>
      </c>
      <c r="Q452" s="3">
        <v>2</v>
      </c>
      <c r="R452" s="3">
        <v>6.0796285643257</v>
      </c>
      <c r="S452" s="3">
        <v>4.830669190538215</v>
      </c>
      <c r="T452" s="3">
        <v>37273</v>
      </c>
      <c r="U452" s="3" t="s">
        <v>471</v>
      </c>
    </row>
    <row r="453" spans="1:21" ht="12" customHeight="1">
      <c r="A453" s="1">
        <v>452</v>
      </c>
      <c r="B453" s="4">
        <v>26</v>
      </c>
      <c r="C453" s="4">
        <f ca="1" t="shared" si="64"/>
        <v>22</v>
      </c>
      <c r="D453" s="1">
        <f ca="1" t="shared" si="65"/>
        <v>1</v>
      </c>
      <c r="E453" s="1" t="str">
        <f ca="1" t="shared" si="66"/>
        <v>Control</v>
      </c>
      <c r="F453" s="7">
        <f ca="1" t="shared" si="67"/>
        <v>1</v>
      </c>
      <c r="G453" s="1">
        <f ca="1" t="shared" si="68"/>
        <v>1</v>
      </c>
      <c r="H453" s="8">
        <f ca="1" t="shared" si="69"/>
        <v>2.937964661863026</v>
      </c>
      <c r="I453" s="8">
        <f ca="1" t="shared" si="70"/>
        <v>3.8138631012159263</v>
      </c>
      <c r="J453" s="9">
        <f t="shared" si="63"/>
        <v>39301</v>
      </c>
      <c r="K453" s="10" t="str">
        <f ca="1" t="shared" si="71"/>
        <v>8/7/2007</v>
      </c>
      <c r="L453" s="3">
        <v>452</v>
      </c>
      <c r="M453" s="4">
        <v>27</v>
      </c>
      <c r="N453" s="3">
        <v>0</v>
      </c>
      <c r="O453" s="3" t="s">
        <v>32</v>
      </c>
      <c r="P453" s="3">
        <v>4</v>
      </c>
      <c r="Q453" s="3">
        <v>1</v>
      </c>
      <c r="R453" s="3">
        <v>4.1992674843812425</v>
      </c>
      <c r="S453" s="3">
        <v>4.362447510559714</v>
      </c>
      <c r="T453" s="3">
        <v>35657</v>
      </c>
      <c r="U453" s="3" t="s">
        <v>472</v>
      </c>
    </row>
    <row r="454" spans="1:21" ht="12" customHeight="1">
      <c r="A454" s="1">
        <v>453</v>
      </c>
      <c r="B454" s="4">
        <v>56</v>
      </c>
      <c r="C454" s="4">
        <f ca="1" t="shared" si="64"/>
        <v>39</v>
      </c>
      <c r="D454" s="1">
        <f ca="1" t="shared" si="65"/>
        <v>1</v>
      </c>
      <c r="E454" s="1" t="str">
        <f ca="1" t="shared" si="66"/>
        <v>Treatment 1</v>
      </c>
      <c r="F454" s="7">
        <f ca="1" t="shared" si="67"/>
        <v>7</v>
      </c>
      <c r="G454" s="1">
        <f ca="1" t="shared" si="68"/>
        <v>2</v>
      </c>
      <c r="H454" s="8">
        <f ca="1" t="shared" si="69"/>
        <v>9.158757053459682</v>
      </c>
      <c r="I454" s="8">
        <f ca="1" t="shared" si="70"/>
        <v>9.874179242408081</v>
      </c>
      <c r="J454" s="9">
        <f t="shared" si="63"/>
        <v>34257</v>
      </c>
      <c r="K454" s="10" t="str">
        <f ca="1" t="shared" si="71"/>
        <v>10/15/1993</v>
      </c>
      <c r="L454" s="3">
        <v>453</v>
      </c>
      <c r="M454" s="4">
        <v>43</v>
      </c>
      <c r="N454" s="3">
        <v>0</v>
      </c>
      <c r="O454" s="3" t="s">
        <v>30</v>
      </c>
      <c r="P454" s="3">
        <v>5</v>
      </c>
      <c r="Q454" s="3">
        <v>1</v>
      </c>
      <c r="R454" s="3">
        <v>7.470161812156083</v>
      </c>
      <c r="S454" s="3">
        <v>10.765885504991154</v>
      </c>
      <c r="T454" s="3">
        <v>36496</v>
      </c>
      <c r="U454" s="3" t="s">
        <v>473</v>
      </c>
    </row>
    <row r="455" spans="1:21" ht="12" customHeight="1">
      <c r="A455" s="1">
        <v>454</v>
      </c>
      <c r="B455" s="4">
        <v>47</v>
      </c>
      <c r="C455" s="4">
        <f ca="1" t="shared" si="64"/>
        <v>27</v>
      </c>
      <c r="D455" s="1">
        <f ca="1" t="shared" si="65"/>
        <v>1</v>
      </c>
      <c r="E455" s="1" t="str">
        <f ca="1" t="shared" si="66"/>
        <v>Treatment 1</v>
      </c>
      <c r="F455" s="7">
        <f ca="1" t="shared" si="67"/>
        <v>5</v>
      </c>
      <c r="G455" s="1">
        <f ca="1" t="shared" si="68"/>
        <v>2</v>
      </c>
      <c r="H455" s="8">
        <f ca="1" t="shared" si="69"/>
        <v>7.841677791114695</v>
      </c>
      <c r="I455" s="8">
        <f ca="1" t="shared" si="70"/>
        <v>9.962259150798822</v>
      </c>
      <c r="J455" s="9">
        <f t="shared" si="63"/>
        <v>40063</v>
      </c>
      <c r="K455" s="10" t="str">
        <f ca="1" t="shared" si="71"/>
        <v>9/7/2009</v>
      </c>
      <c r="L455" s="3">
        <v>454</v>
      </c>
      <c r="M455" s="4">
        <v>38</v>
      </c>
      <c r="N455" s="3">
        <v>1</v>
      </c>
      <c r="O455" s="3" t="s">
        <v>32</v>
      </c>
      <c r="P455" s="3">
        <v>5</v>
      </c>
      <c r="Q455" s="3">
        <v>1</v>
      </c>
      <c r="R455" s="3">
        <v>7.723815746223335</v>
      </c>
      <c r="S455" s="3">
        <v>7.2215912288073785</v>
      </c>
      <c r="T455" s="3">
        <v>36316</v>
      </c>
      <c r="U455" s="3" t="s">
        <v>474</v>
      </c>
    </row>
    <row r="456" spans="1:21" ht="12" customHeight="1">
      <c r="A456" s="1">
        <v>455</v>
      </c>
      <c r="B456" s="4">
        <v>47</v>
      </c>
      <c r="C456" s="4">
        <f ca="1" t="shared" si="64"/>
        <v>67</v>
      </c>
      <c r="D456" s="1">
        <f ca="1" t="shared" si="65"/>
        <v>1</v>
      </c>
      <c r="E456" s="1" t="str">
        <f ca="1" t="shared" si="66"/>
        <v>Control</v>
      </c>
      <c r="F456" s="7">
        <f ca="1" t="shared" si="67"/>
        <v>3</v>
      </c>
      <c r="G456" s="1">
        <f ca="1" t="shared" si="68"/>
        <v>2</v>
      </c>
      <c r="H456" s="8">
        <f ca="1" t="shared" si="69"/>
        <v>4.111865978573647</v>
      </c>
      <c r="I456" s="8">
        <f ca="1" t="shared" si="70"/>
        <v>1.9355808979327107</v>
      </c>
      <c r="J456" s="9">
        <f t="shared" si="63"/>
        <v>39662</v>
      </c>
      <c r="K456" s="10" t="str">
        <f ca="1" t="shared" si="71"/>
        <v>8/2/2008</v>
      </c>
      <c r="L456" s="3">
        <v>455</v>
      </c>
      <c r="M456" s="4">
        <v>27</v>
      </c>
      <c r="N456" s="3">
        <v>0</v>
      </c>
      <c r="O456" s="3" t="s">
        <v>28</v>
      </c>
      <c r="P456" s="3">
        <v>2</v>
      </c>
      <c r="Q456" s="3">
        <v>1</v>
      </c>
      <c r="R456" s="3">
        <v>3.193929065264127</v>
      </c>
      <c r="S456" s="3">
        <v>3.439679119573143</v>
      </c>
      <c r="T456" s="3">
        <v>39331</v>
      </c>
      <c r="U456" s="3" t="s">
        <v>475</v>
      </c>
    </row>
    <row r="457" spans="1:21" ht="12" customHeight="1">
      <c r="A457" s="1">
        <v>456</v>
      </c>
      <c r="B457" s="4">
        <v>54</v>
      </c>
      <c r="C457" s="4">
        <f ca="1" t="shared" si="64"/>
        <v>32</v>
      </c>
      <c r="D457" s="1">
        <f ca="1" t="shared" si="65"/>
        <v>0</v>
      </c>
      <c r="E457" s="1" t="str">
        <f ca="1" t="shared" si="66"/>
        <v>Treatment 1</v>
      </c>
      <c r="F457" s="7">
        <f ca="1" t="shared" si="67"/>
        <v>7</v>
      </c>
      <c r="G457" s="1">
        <f ca="1" t="shared" si="68"/>
        <v>1</v>
      </c>
      <c r="H457" s="8">
        <f ca="1" t="shared" si="69"/>
        <v>9.025065127261158</v>
      </c>
      <c r="I457" s="8">
        <f ca="1" t="shared" si="70"/>
        <v>9.70193025786969</v>
      </c>
      <c r="J457" s="9">
        <f t="shared" si="63"/>
        <v>33717</v>
      </c>
      <c r="K457" s="10" t="str">
        <f ca="1" t="shared" si="71"/>
        <v>4/23/1992</v>
      </c>
      <c r="L457" s="3">
        <v>456</v>
      </c>
      <c r="M457" s="4">
        <v>39</v>
      </c>
      <c r="N457" s="3">
        <v>1</v>
      </c>
      <c r="O457" s="3" t="s">
        <v>30</v>
      </c>
      <c r="P457" s="3">
        <v>6</v>
      </c>
      <c r="Q457" s="3">
        <v>2</v>
      </c>
      <c r="R457" s="3">
        <v>7.111662330844459</v>
      </c>
      <c r="S457" s="3">
        <v>5.256541161246977</v>
      </c>
      <c r="T457" s="3">
        <v>40591</v>
      </c>
      <c r="U457" s="3" t="s">
        <v>60</v>
      </c>
    </row>
    <row r="458" spans="1:21" ht="12" customHeight="1">
      <c r="A458" s="1">
        <v>457</v>
      </c>
      <c r="B458" s="4">
        <v>52</v>
      </c>
      <c r="C458" s="4">
        <f ca="1" t="shared" si="64"/>
        <v>35</v>
      </c>
      <c r="D458" s="1">
        <f ca="1" t="shared" si="65"/>
        <v>0</v>
      </c>
      <c r="E458" s="1" t="str">
        <f ca="1" t="shared" si="66"/>
        <v>Treatment 1</v>
      </c>
      <c r="F458" s="7">
        <f ca="1" t="shared" si="67"/>
        <v>7</v>
      </c>
      <c r="G458" s="1">
        <f ca="1" t="shared" si="68"/>
        <v>1</v>
      </c>
      <c r="H458" s="8">
        <f ca="1" t="shared" si="69"/>
        <v>9.315735954024783</v>
      </c>
      <c r="I458" s="8">
        <f ca="1" t="shared" si="70"/>
        <v>6.812989093667561</v>
      </c>
      <c r="J458" s="9">
        <f t="shared" si="63"/>
        <v>40489</v>
      </c>
      <c r="K458" s="10" t="str">
        <f ca="1" t="shared" si="71"/>
        <v>11/7/2010</v>
      </c>
      <c r="L458" s="3">
        <v>457</v>
      </c>
      <c r="M458" s="4">
        <v>21</v>
      </c>
      <c r="N458" s="3">
        <v>0</v>
      </c>
      <c r="O458" s="3" t="s">
        <v>32</v>
      </c>
      <c r="P458" s="3">
        <v>5</v>
      </c>
      <c r="Q458" s="3">
        <v>1</v>
      </c>
      <c r="R458" s="3">
        <v>5.014236142265594</v>
      </c>
      <c r="S458" s="3">
        <v>8.945521684716756</v>
      </c>
      <c r="T458" s="3">
        <v>36933</v>
      </c>
      <c r="U458" s="3" t="s">
        <v>476</v>
      </c>
    </row>
    <row r="459" spans="1:21" ht="12" customHeight="1">
      <c r="A459" s="1">
        <v>458</v>
      </c>
      <c r="B459" s="4">
        <v>62</v>
      </c>
      <c r="C459" s="4">
        <f ca="1" t="shared" si="64"/>
        <v>53</v>
      </c>
      <c r="D459" s="1">
        <f ca="1" t="shared" si="65"/>
        <v>0</v>
      </c>
      <c r="E459" s="1" t="str">
        <f ca="1" t="shared" si="66"/>
        <v>Treatment 1</v>
      </c>
      <c r="F459" s="7">
        <f ca="1" t="shared" si="67"/>
        <v>5</v>
      </c>
      <c r="G459" s="1">
        <f ca="1" t="shared" si="68"/>
        <v>1</v>
      </c>
      <c r="H459" s="8">
        <f ca="1" t="shared" si="69"/>
        <v>6.5280298516413975</v>
      </c>
      <c r="I459" s="8">
        <f ca="1" t="shared" si="70"/>
        <v>5.242424037827442</v>
      </c>
      <c r="J459" s="9">
        <f t="shared" si="63"/>
        <v>38635</v>
      </c>
      <c r="K459" s="10" t="str">
        <f ca="1" t="shared" si="71"/>
        <v>10/10/2005</v>
      </c>
      <c r="L459" s="3">
        <v>458</v>
      </c>
      <c r="M459" s="4">
        <v>55</v>
      </c>
      <c r="N459" s="3">
        <v>1</v>
      </c>
      <c r="O459" s="3" t="s">
        <v>32</v>
      </c>
      <c r="P459" s="3">
        <v>5</v>
      </c>
      <c r="Q459" s="3">
        <v>1</v>
      </c>
      <c r="R459" s="3">
        <v>4.627262825274643</v>
      </c>
      <c r="S459" s="3">
        <v>3.124972085125073</v>
      </c>
      <c r="T459" s="3">
        <v>40577</v>
      </c>
      <c r="U459" s="3" t="s">
        <v>477</v>
      </c>
    </row>
    <row r="460" spans="1:21" ht="12" customHeight="1">
      <c r="A460" s="1">
        <v>459</v>
      </c>
      <c r="B460" s="4">
        <v>29</v>
      </c>
      <c r="C460" s="4">
        <f ca="1" t="shared" si="64"/>
        <v>41</v>
      </c>
      <c r="D460" s="1">
        <f ca="1" t="shared" si="65"/>
        <v>0</v>
      </c>
      <c r="E460" s="1" t="str">
        <f ca="1" t="shared" si="66"/>
        <v>Control</v>
      </c>
      <c r="F460" s="7">
        <f ca="1" t="shared" si="67"/>
        <v>3</v>
      </c>
      <c r="G460" s="1">
        <f ca="1" t="shared" si="68"/>
        <v>1</v>
      </c>
      <c r="H460" s="8">
        <f ca="1" t="shared" si="69"/>
        <v>6.44427826251696</v>
      </c>
      <c r="I460" s="8">
        <f ca="1" t="shared" si="70"/>
        <v>7.14173214611735</v>
      </c>
      <c r="J460" s="9">
        <f t="shared" si="63"/>
        <v>36857</v>
      </c>
      <c r="K460" s="10" t="str">
        <f ca="1" t="shared" si="71"/>
        <v>11/27/2000</v>
      </c>
      <c r="L460" s="3">
        <v>459</v>
      </c>
      <c r="M460" s="4">
        <v>29</v>
      </c>
      <c r="N460" s="3">
        <v>0</v>
      </c>
      <c r="O460" s="3" t="s">
        <v>30</v>
      </c>
      <c r="P460" s="3">
        <v>5</v>
      </c>
      <c r="Q460" s="3">
        <v>1</v>
      </c>
      <c r="R460" s="3">
        <v>8.514852408061962</v>
      </c>
      <c r="S460" s="3">
        <v>11.55466097571917</v>
      </c>
      <c r="T460" s="3">
        <v>34779</v>
      </c>
      <c r="U460" s="3" t="s">
        <v>478</v>
      </c>
    </row>
    <row r="461" spans="1:21" ht="12" customHeight="1">
      <c r="A461" s="1">
        <v>460</v>
      </c>
      <c r="B461" s="4">
        <v>63</v>
      </c>
      <c r="C461" s="4">
        <f ca="1" t="shared" si="64"/>
        <v>33</v>
      </c>
      <c r="D461" s="1">
        <f ca="1" t="shared" si="65"/>
        <v>1</v>
      </c>
      <c r="E461" s="1" t="str">
        <f ca="1" t="shared" si="66"/>
        <v>Control</v>
      </c>
      <c r="F461" s="7">
        <f ca="1" t="shared" si="67"/>
        <v>6</v>
      </c>
      <c r="G461" s="1">
        <f ca="1" t="shared" si="68"/>
        <v>2</v>
      </c>
      <c r="H461" s="8">
        <f ca="1" t="shared" si="69"/>
        <v>6.595934816205516</v>
      </c>
      <c r="I461" s="8">
        <f ca="1" t="shared" si="70"/>
        <v>8.263091041319313</v>
      </c>
      <c r="J461" s="9">
        <f t="shared" si="63"/>
        <v>34978</v>
      </c>
      <c r="K461" s="10" t="str">
        <f ca="1" t="shared" si="71"/>
        <v>10/6/1995</v>
      </c>
      <c r="L461" s="3">
        <v>460</v>
      </c>
      <c r="M461" s="4">
        <v>59</v>
      </c>
      <c r="N461" s="3">
        <v>1</v>
      </c>
      <c r="O461" s="3" t="s">
        <v>30</v>
      </c>
      <c r="P461" s="3">
        <v>4</v>
      </c>
      <c r="Q461" s="3">
        <v>1</v>
      </c>
      <c r="R461" s="3">
        <v>3.8852239704652365</v>
      </c>
      <c r="S461" s="3">
        <v>6.693096319237583</v>
      </c>
      <c r="T461" s="3">
        <v>33865</v>
      </c>
      <c r="U461" s="3" t="s">
        <v>479</v>
      </c>
    </row>
    <row r="462" spans="1:21" ht="12" customHeight="1">
      <c r="A462" s="1">
        <v>461</v>
      </c>
      <c r="B462" s="4">
        <v>34</v>
      </c>
      <c r="C462" s="4">
        <f ca="1" t="shared" si="64"/>
        <v>36</v>
      </c>
      <c r="D462" s="1">
        <f ca="1" t="shared" si="65"/>
        <v>0</v>
      </c>
      <c r="E462" s="1" t="str">
        <f ca="1" t="shared" si="66"/>
        <v>Control</v>
      </c>
      <c r="F462" s="7">
        <f ca="1" t="shared" si="67"/>
        <v>1</v>
      </c>
      <c r="G462" s="1">
        <f ca="1" t="shared" si="68"/>
        <v>1</v>
      </c>
      <c r="H462" s="8">
        <f ca="1" t="shared" si="69"/>
        <v>5.665169236032663</v>
      </c>
      <c r="I462" s="8">
        <f ca="1" t="shared" si="70"/>
        <v>1.7671001857003308</v>
      </c>
      <c r="J462" s="9">
        <f t="shared" si="63"/>
        <v>40093</v>
      </c>
      <c r="K462" s="10" t="str">
        <f ca="1" t="shared" si="71"/>
        <v>10/7/2009</v>
      </c>
      <c r="L462" s="3">
        <v>461</v>
      </c>
      <c r="M462" s="4">
        <v>62</v>
      </c>
      <c r="N462" s="3">
        <v>0</v>
      </c>
      <c r="O462" s="3" t="s">
        <v>28</v>
      </c>
      <c r="P462" s="3">
        <v>1</v>
      </c>
      <c r="Q462" s="3">
        <v>2</v>
      </c>
      <c r="R462" s="3">
        <v>2.9272995753685955</v>
      </c>
      <c r="S462" s="3">
        <v>1.56878988035202</v>
      </c>
      <c r="T462" s="3">
        <v>37754</v>
      </c>
      <c r="U462" s="3" t="s">
        <v>480</v>
      </c>
    </row>
    <row r="463" spans="1:21" ht="12" customHeight="1">
      <c r="A463" s="1">
        <v>462</v>
      </c>
      <c r="B463" s="4">
        <v>54</v>
      </c>
      <c r="C463" s="4">
        <f ca="1" t="shared" si="64"/>
        <v>29</v>
      </c>
      <c r="D463" s="1">
        <f ca="1" t="shared" si="65"/>
        <v>0</v>
      </c>
      <c r="E463" s="1" t="str">
        <f ca="1" t="shared" si="66"/>
        <v>Control</v>
      </c>
      <c r="F463" s="7">
        <f ca="1" t="shared" si="67"/>
        <v>7</v>
      </c>
      <c r="G463" s="1">
        <f ca="1" t="shared" si="68"/>
        <v>1</v>
      </c>
      <c r="H463" s="8">
        <f ca="1" t="shared" si="69"/>
        <v>7.483737961588039</v>
      </c>
      <c r="I463" s="8">
        <f ca="1" t="shared" si="70"/>
        <v>8.502448887209647</v>
      </c>
      <c r="J463" s="9">
        <f t="shared" si="63"/>
        <v>39681</v>
      </c>
      <c r="K463" s="10" t="str">
        <f ca="1" t="shared" si="71"/>
        <v>8/21/2008</v>
      </c>
      <c r="L463" s="3">
        <v>462</v>
      </c>
      <c r="M463" s="4">
        <v>27</v>
      </c>
      <c r="N463" s="3">
        <v>0</v>
      </c>
      <c r="O463" s="3" t="s">
        <v>32</v>
      </c>
      <c r="P463" s="3">
        <v>7</v>
      </c>
      <c r="Q463" s="3">
        <v>1</v>
      </c>
      <c r="R463" s="3">
        <v>6.46855542749985</v>
      </c>
      <c r="S463" s="3">
        <v>7.187493283024635</v>
      </c>
      <c r="T463" s="3">
        <v>40239</v>
      </c>
      <c r="U463" s="3" t="s">
        <v>481</v>
      </c>
    </row>
    <row r="464" spans="1:21" ht="12" customHeight="1">
      <c r="A464" s="1">
        <v>463</v>
      </c>
      <c r="B464" s="4">
        <v>71</v>
      </c>
      <c r="C464" s="4">
        <f ca="1" t="shared" si="64"/>
        <v>45</v>
      </c>
      <c r="D464" s="1">
        <f ca="1" t="shared" si="65"/>
        <v>0</v>
      </c>
      <c r="E464" s="1" t="str">
        <f ca="1" t="shared" si="66"/>
        <v>Control</v>
      </c>
      <c r="F464" s="7">
        <f ca="1" t="shared" si="67"/>
        <v>6</v>
      </c>
      <c r="G464" s="1">
        <f ca="1" t="shared" si="68"/>
        <v>2</v>
      </c>
      <c r="H464" s="8">
        <f ca="1" t="shared" si="69"/>
        <v>7.429773575119324</v>
      </c>
      <c r="I464" s="8">
        <f ca="1" t="shared" si="70"/>
        <v>9.106247417485488</v>
      </c>
      <c r="J464" s="9">
        <f t="shared" si="63"/>
        <v>36150</v>
      </c>
      <c r="K464" s="10" t="str">
        <f ca="1" t="shared" si="71"/>
        <v>12/21/1998</v>
      </c>
      <c r="L464" s="3">
        <v>463</v>
      </c>
      <c r="M464" s="4">
        <v>35</v>
      </c>
      <c r="N464" s="3">
        <v>0</v>
      </c>
      <c r="O464" s="3" t="s">
        <v>30</v>
      </c>
      <c r="P464" s="3">
        <v>4</v>
      </c>
      <c r="Q464" s="3">
        <v>1</v>
      </c>
      <c r="R464" s="3">
        <v>6.51909332127164</v>
      </c>
      <c r="S464" s="3">
        <v>7.855975104394892</v>
      </c>
      <c r="T464" s="3">
        <v>33877</v>
      </c>
      <c r="U464" s="3" t="s">
        <v>482</v>
      </c>
    </row>
    <row r="465" spans="1:21" ht="12" customHeight="1">
      <c r="A465" s="1">
        <v>464</v>
      </c>
      <c r="B465" s="4">
        <v>67</v>
      </c>
      <c r="C465" s="4">
        <f ca="1" t="shared" si="64"/>
        <v>30</v>
      </c>
      <c r="D465" s="1">
        <f ca="1" t="shared" si="65"/>
        <v>0</v>
      </c>
      <c r="E465" s="1" t="str">
        <f ca="1" t="shared" si="66"/>
        <v>Treatment 1</v>
      </c>
      <c r="F465" s="7">
        <f ca="1" t="shared" si="67"/>
        <v>7</v>
      </c>
      <c r="G465" s="1">
        <f ca="1" t="shared" si="68"/>
        <v>1</v>
      </c>
      <c r="H465" s="8">
        <f ca="1" t="shared" si="69"/>
        <v>6.512990163337436</v>
      </c>
      <c r="I465" s="8">
        <f ca="1" t="shared" si="70"/>
        <v>6.994681177884996</v>
      </c>
      <c r="J465" s="9">
        <f t="shared" si="63"/>
        <v>34908</v>
      </c>
      <c r="K465" s="10" t="str">
        <f ca="1" t="shared" si="71"/>
        <v>7/28/1995</v>
      </c>
      <c r="L465" s="3">
        <v>464</v>
      </c>
      <c r="M465" s="4">
        <v>22</v>
      </c>
      <c r="N465" s="3">
        <v>0</v>
      </c>
      <c r="O465" s="3" t="s">
        <v>32</v>
      </c>
      <c r="P465" s="3">
        <v>6</v>
      </c>
      <c r="Q465" s="3">
        <v>2</v>
      </c>
      <c r="R465" s="3">
        <v>6.365916631577383</v>
      </c>
      <c r="S465" s="3">
        <v>6.414733932894096</v>
      </c>
      <c r="T465" s="3">
        <v>38323</v>
      </c>
      <c r="U465" s="3" t="s">
        <v>483</v>
      </c>
    </row>
    <row r="466" spans="1:21" ht="12" customHeight="1">
      <c r="A466" s="1">
        <v>465</v>
      </c>
      <c r="B466" s="4">
        <v>56</v>
      </c>
      <c r="C466" s="4">
        <f ca="1" t="shared" si="64"/>
        <v>26</v>
      </c>
      <c r="D466" s="1">
        <f ca="1" t="shared" si="65"/>
        <v>0</v>
      </c>
      <c r="E466" s="1" t="str">
        <f ca="1" t="shared" si="66"/>
        <v>Control</v>
      </c>
      <c r="F466" s="7">
        <f ca="1" t="shared" si="67"/>
        <v>7</v>
      </c>
      <c r="G466" s="1">
        <f ca="1" t="shared" si="68"/>
        <v>2</v>
      </c>
      <c r="H466" s="8">
        <f ca="1" t="shared" si="69"/>
        <v>8.319090604488547</v>
      </c>
      <c r="I466" s="8">
        <f ca="1" t="shared" si="70"/>
        <v>6.298199586352059</v>
      </c>
      <c r="J466" s="9">
        <f t="shared" si="63"/>
        <v>37709</v>
      </c>
      <c r="K466" s="10" t="str">
        <f ca="1" t="shared" si="71"/>
        <v>3/29/2003</v>
      </c>
      <c r="L466" s="3">
        <v>465</v>
      </c>
      <c r="M466" s="4">
        <v>30</v>
      </c>
      <c r="N466" s="3">
        <v>0</v>
      </c>
      <c r="O466" s="3" t="s">
        <v>32</v>
      </c>
      <c r="P466" s="3">
        <v>5</v>
      </c>
      <c r="Q466" s="3">
        <v>1</v>
      </c>
      <c r="R466" s="3">
        <v>5.707675081171679</v>
      </c>
      <c r="S466" s="3">
        <v>5.416150969394591</v>
      </c>
      <c r="T466" s="3">
        <v>36675</v>
      </c>
      <c r="U466" s="3" t="s">
        <v>484</v>
      </c>
    </row>
    <row r="467" spans="1:21" ht="12" customHeight="1">
      <c r="A467" s="1">
        <v>466</v>
      </c>
      <c r="B467" s="4">
        <v>46</v>
      </c>
      <c r="C467" s="4">
        <f ca="1" t="shared" si="64"/>
        <v>38</v>
      </c>
      <c r="D467" s="1">
        <f ca="1" t="shared" si="65"/>
        <v>0</v>
      </c>
      <c r="E467" s="1" t="str">
        <f ca="1" t="shared" si="66"/>
        <v>Control</v>
      </c>
      <c r="F467" s="7">
        <f ca="1" t="shared" si="67"/>
        <v>7</v>
      </c>
      <c r="G467" s="1">
        <f ca="1" t="shared" si="68"/>
        <v>1</v>
      </c>
      <c r="H467" s="8">
        <f ca="1" t="shared" si="69"/>
        <v>8.141066446889823</v>
      </c>
      <c r="I467" s="8">
        <f ca="1" t="shared" si="70"/>
        <v>7.079599925277796</v>
      </c>
      <c r="J467" s="9">
        <f t="shared" si="63"/>
        <v>40383</v>
      </c>
      <c r="K467" s="10" t="str">
        <f ca="1" t="shared" si="71"/>
        <v>7/24/2010</v>
      </c>
      <c r="L467" s="3">
        <v>466</v>
      </c>
      <c r="M467" s="4">
        <v>40</v>
      </c>
      <c r="N467" s="3">
        <v>0</v>
      </c>
      <c r="O467" s="3" t="s">
        <v>30</v>
      </c>
      <c r="P467" s="3">
        <v>5</v>
      </c>
      <c r="Q467" s="3">
        <v>1</v>
      </c>
      <c r="R467" s="3">
        <v>7.818478262974089</v>
      </c>
      <c r="S467" s="3">
        <v>6.785578256710025</v>
      </c>
      <c r="T467" s="3">
        <v>38083</v>
      </c>
      <c r="U467" s="3" t="s">
        <v>485</v>
      </c>
    </row>
    <row r="468" spans="1:21" ht="12" customHeight="1">
      <c r="A468" s="1">
        <v>467</v>
      </c>
      <c r="B468" s="4">
        <v>47</v>
      </c>
      <c r="C468" s="4">
        <f ca="1" t="shared" si="64"/>
        <v>31</v>
      </c>
      <c r="D468" s="1">
        <f ca="1" t="shared" si="65"/>
        <v>0</v>
      </c>
      <c r="E468" s="1" t="str">
        <f ca="1" t="shared" si="66"/>
        <v>Treatment 2</v>
      </c>
      <c r="F468" s="7">
        <f ca="1" t="shared" si="67"/>
        <v>7</v>
      </c>
      <c r="G468" s="1">
        <f ca="1" t="shared" si="68"/>
        <v>2</v>
      </c>
      <c r="H468" s="8">
        <f ca="1" t="shared" si="69"/>
        <v>7.497478362722524</v>
      </c>
      <c r="I468" s="8">
        <f ca="1" t="shared" si="70"/>
        <v>5.631129856976344</v>
      </c>
      <c r="J468" s="9">
        <f t="shared" si="63"/>
        <v>34225</v>
      </c>
      <c r="K468" s="10" t="str">
        <f ca="1" t="shared" si="71"/>
        <v>9/13/1993</v>
      </c>
      <c r="L468" s="3">
        <v>467</v>
      </c>
      <c r="M468" s="4">
        <v>36</v>
      </c>
      <c r="N468" s="3">
        <v>0</v>
      </c>
      <c r="O468" s="3" t="s">
        <v>32</v>
      </c>
      <c r="P468" s="3">
        <v>7</v>
      </c>
      <c r="Q468" s="3">
        <v>1</v>
      </c>
      <c r="R468" s="3">
        <v>9.043905002374121</v>
      </c>
      <c r="S468" s="3">
        <v>11.009754115773418</v>
      </c>
      <c r="T468" s="3">
        <v>39714</v>
      </c>
      <c r="U468" s="3" t="s">
        <v>486</v>
      </c>
    </row>
    <row r="469" spans="1:21" ht="12" customHeight="1">
      <c r="A469" s="1">
        <v>468</v>
      </c>
      <c r="B469" s="4">
        <v>49</v>
      </c>
      <c r="C469" s="4">
        <f ca="1" t="shared" si="64"/>
        <v>46</v>
      </c>
      <c r="D469" s="1">
        <f ca="1" t="shared" si="65"/>
        <v>0</v>
      </c>
      <c r="E469" s="1" t="str">
        <f ca="1" t="shared" si="66"/>
        <v>Control</v>
      </c>
      <c r="F469" s="7">
        <f ca="1" t="shared" si="67"/>
        <v>6</v>
      </c>
      <c r="G469" s="1">
        <f ca="1" t="shared" si="68"/>
        <v>2</v>
      </c>
      <c r="H469" s="8">
        <f ca="1" t="shared" si="69"/>
        <v>5.966023317930137</v>
      </c>
      <c r="I469" s="8">
        <f ca="1" t="shared" si="70"/>
        <v>5.121691776924989</v>
      </c>
      <c r="J469" s="9">
        <f t="shared" si="63"/>
        <v>40862</v>
      </c>
      <c r="K469" s="10" t="str">
        <f ca="1" t="shared" si="71"/>
        <v>11/15/2011</v>
      </c>
      <c r="L469" s="3">
        <v>468</v>
      </c>
      <c r="M469" s="4">
        <v>40</v>
      </c>
      <c r="N469" s="3">
        <v>1</v>
      </c>
      <c r="O469" s="3" t="s">
        <v>30</v>
      </c>
      <c r="P469" s="3">
        <v>7</v>
      </c>
      <c r="Q469" s="3">
        <v>2</v>
      </c>
      <c r="R469" s="3">
        <v>9.093461472183167</v>
      </c>
      <c r="S469" s="3">
        <v>7.842900799060624</v>
      </c>
      <c r="T469" s="3">
        <v>39721</v>
      </c>
      <c r="U469" s="3" t="s">
        <v>487</v>
      </c>
    </row>
    <row r="470" spans="1:21" ht="12" customHeight="1">
      <c r="A470" s="1">
        <v>469</v>
      </c>
      <c r="B470" s="4">
        <v>23</v>
      </c>
      <c r="C470" s="4">
        <f ca="1" t="shared" si="64"/>
        <v>32</v>
      </c>
      <c r="D470" s="1">
        <f ca="1" t="shared" si="65"/>
        <v>1</v>
      </c>
      <c r="E470" s="1" t="str">
        <f ca="1" t="shared" si="66"/>
        <v>Treatment 1</v>
      </c>
      <c r="F470" s="7">
        <f ca="1" t="shared" si="67"/>
        <v>3</v>
      </c>
      <c r="G470" s="1">
        <f ca="1" t="shared" si="68"/>
        <v>2</v>
      </c>
      <c r="H470" s="8">
        <f ca="1" t="shared" si="69"/>
        <v>4.288035574825365</v>
      </c>
      <c r="I470" s="8">
        <f ca="1" t="shared" si="70"/>
        <v>3.7974999938380285</v>
      </c>
      <c r="J470" s="9">
        <f t="shared" si="63"/>
        <v>35483</v>
      </c>
      <c r="K470" s="10" t="str">
        <f ca="1" t="shared" si="71"/>
        <v>2/22/1997</v>
      </c>
      <c r="L470" s="3">
        <v>469</v>
      </c>
      <c r="M470" s="4">
        <v>39</v>
      </c>
      <c r="N470" s="3">
        <v>0</v>
      </c>
      <c r="O470" s="3" t="s">
        <v>30</v>
      </c>
      <c r="P470" s="3">
        <v>4</v>
      </c>
      <c r="Q470" s="3">
        <v>1</v>
      </c>
      <c r="R470" s="3">
        <v>5.975536302779581</v>
      </c>
      <c r="S470" s="3">
        <v>5.606327729452451</v>
      </c>
      <c r="T470" s="3">
        <v>39454</v>
      </c>
      <c r="U470" s="3" t="s">
        <v>488</v>
      </c>
    </row>
    <row r="471" spans="1:21" ht="12" customHeight="1">
      <c r="A471" s="1">
        <v>470</v>
      </c>
      <c r="B471" s="4">
        <v>47</v>
      </c>
      <c r="C471" s="4">
        <f ca="1" t="shared" si="64"/>
        <v>31</v>
      </c>
      <c r="D471" s="1">
        <f ca="1" t="shared" si="65"/>
        <v>0</v>
      </c>
      <c r="E471" s="1" t="str">
        <f ca="1" t="shared" si="66"/>
        <v>Control</v>
      </c>
      <c r="F471" s="7">
        <f ca="1" t="shared" si="67"/>
        <v>3</v>
      </c>
      <c r="G471" s="1">
        <f ca="1" t="shared" si="68"/>
        <v>1</v>
      </c>
      <c r="H471" s="8">
        <f ca="1" t="shared" si="69"/>
        <v>6.533054981271801</v>
      </c>
      <c r="I471" s="8">
        <f ca="1" t="shared" si="70"/>
        <v>3.0481850734360076</v>
      </c>
      <c r="J471" s="9">
        <f t="shared" si="63"/>
        <v>36138</v>
      </c>
      <c r="K471" s="10" t="str">
        <f ca="1" t="shared" si="71"/>
        <v>12/9/1998</v>
      </c>
      <c r="L471" s="3">
        <v>470</v>
      </c>
      <c r="M471" s="4">
        <v>35</v>
      </c>
      <c r="N471" s="3">
        <v>1</v>
      </c>
      <c r="O471" s="3" t="s">
        <v>32</v>
      </c>
      <c r="P471" s="3">
        <v>4</v>
      </c>
      <c r="Q471" s="3">
        <v>1</v>
      </c>
      <c r="R471" s="3">
        <v>7.505152601545587</v>
      </c>
      <c r="S471" s="3">
        <v>8.198571805388786</v>
      </c>
      <c r="T471" s="3">
        <v>35397</v>
      </c>
      <c r="U471" s="3" t="s">
        <v>489</v>
      </c>
    </row>
    <row r="472" spans="1:21" ht="12" customHeight="1">
      <c r="A472" s="1">
        <v>471</v>
      </c>
      <c r="B472" s="4">
        <v>24</v>
      </c>
      <c r="C472" s="4">
        <f ca="1" t="shared" si="64"/>
        <v>46</v>
      </c>
      <c r="D472" s="1">
        <f ca="1" t="shared" si="65"/>
        <v>1</v>
      </c>
      <c r="E472" s="1" t="str">
        <f ca="1" t="shared" si="66"/>
        <v>Treatment 2</v>
      </c>
      <c r="F472" s="7">
        <f ca="1" t="shared" si="67"/>
        <v>4</v>
      </c>
      <c r="G472" s="1">
        <f ca="1" t="shared" si="68"/>
        <v>1</v>
      </c>
      <c r="H472" s="8">
        <f ca="1" t="shared" si="69"/>
        <v>5.393740033936761</v>
      </c>
      <c r="I472" s="8">
        <f ca="1" t="shared" si="70"/>
        <v>5.9715849970244035</v>
      </c>
      <c r="J472" s="9">
        <f t="shared" si="63"/>
        <v>34561</v>
      </c>
      <c r="K472" s="10" t="str">
        <f ca="1" t="shared" si="71"/>
        <v>8/15/1994</v>
      </c>
      <c r="L472" s="3">
        <v>471</v>
      </c>
      <c r="M472" s="4">
        <v>41</v>
      </c>
      <c r="N472" s="3">
        <v>1</v>
      </c>
      <c r="O472" s="3" t="s">
        <v>28</v>
      </c>
      <c r="P472" s="3">
        <v>6</v>
      </c>
      <c r="Q472" s="3">
        <v>1</v>
      </c>
      <c r="R472" s="3">
        <v>6.26790235618701</v>
      </c>
      <c r="S472" s="3">
        <v>5.526204511877553</v>
      </c>
      <c r="T472" s="3">
        <v>36010</v>
      </c>
      <c r="U472" s="3" t="s">
        <v>490</v>
      </c>
    </row>
    <row r="473" spans="1:21" ht="12" customHeight="1">
      <c r="A473" s="1">
        <v>472</v>
      </c>
      <c r="B473" s="4">
        <v>55</v>
      </c>
      <c r="C473" s="4">
        <f ca="1" t="shared" si="64"/>
        <v>52</v>
      </c>
      <c r="D473" s="1">
        <f ca="1" t="shared" si="65"/>
        <v>0</v>
      </c>
      <c r="E473" s="1" t="str">
        <f ca="1" t="shared" si="66"/>
        <v>Control</v>
      </c>
      <c r="F473" s="7">
        <f ca="1" t="shared" si="67"/>
        <v>5</v>
      </c>
      <c r="G473" s="1">
        <f ca="1" t="shared" si="68"/>
        <v>2</v>
      </c>
      <c r="H473" s="8">
        <f ca="1" t="shared" si="69"/>
        <v>5.664530475200095</v>
      </c>
      <c r="I473" s="8">
        <f ca="1" t="shared" si="70"/>
        <v>5.420461568213957</v>
      </c>
      <c r="J473" s="9">
        <f t="shared" si="63"/>
        <v>34172</v>
      </c>
      <c r="K473" s="10" t="str">
        <f ca="1" t="shared" si="71"/>
        <v>7/22/1993</v>
      </c>
      <c r="L473" s="3">
        <v>472</v>
      </c>
      <c r="M473" s="4">
        <v>26</v>
      </c>
      <c r="N473" s="3">
        <v>1</v>
      </c>
      <c r="O473" s="3" t="s">
        <v>32</v>
      </c>
      <c r="P473" s="3">
        <v>7</v>
      </c>
      <c r="Q473" s="3">
        <v>2</v>
      </c>
      <c r="R473" s="3">
        <v>9.86342279394202</v>
      </c>
      <c r="S473" s="3">
        <v>7.958835529543032</v>
      </c>
      <c r="T473" s="3">
        <v>34275</v>
      </c>
      <c r="U473" s="3" t="s">
        <v>491</v>
      </c>
    </row>
    <row r="474" spans="1:21" ht="12" customHeight="1">
      <c r="A474" s="1">
        <v>473</v>
      </c>
      <c r="B474" s="4">
        <v>29</v>
      </c>
      <c r="C474" s="4">
        <f ca="1" t="shared" si="64"/>
        <v>26</v>
      </c>
      <c r="D474" s="1">
        <f ca="1" t="shared" si="65"/>
        <v>0</v>
      </c>
      <c r="E474" s="1" t="str">
        <f ca="1" t="shared" si="66"/>
        <v>Treatment 1</v>
      </c>
      <c r="F474" s="7">
        <f ca="1" t="shared" si="67"/>
        <v>5</v>
      </c>
      <c r="G474" s="1">
        <f ca="1" t="shared" si="68"/>
        <v>1</v>
      </c>
      <c r="H474" s="8">
        <f ca="1" t="shared" si="69"/>
        <v>7.772774982385845</v>
      </c>
      <c r="I474" s="8">
        <f ca="1" t="shared" si="70"/>
        <v>5.989620471739686</v>
      </c>
      <c r="J474" s="9">
        <f t="shared" si="63"/>
        <v>33879</v>
      </c>
      <c r="K474" s="10" t="str">
        <f ca="1" t="shared" si="71"/>
        <v>10/2/1992</v>
      </c>
      <c r="L474" s="3">
        <v>473</v>
      </c>
      <c r="M474" s="4">
        <v>25</v>
      </c>
      <c r="N474" s="3">
        <v>1</v>
      </c>
      <c r="O474" s="3" t="s">
        <v>30</v>
      </c>
      <c r="P474" s="3">
        <v>1</v>
      </c>
      <c r="Q474" s="3">
        <v>2</v>
      </c>
      <c r="R474" s="3">
        <v>5.009259131785804</v>
      </c>
      <c r="S474" s="3">
        <v>3.509791269580676</v>
      </c>
      <c r="T474" s="3">
        <v>37438</v>
      </c>
      <c r="U474" s="3" t="s">
        <v>492</v>
      </c>
    </row>
    <row r="475" spans="1:21" ht="12" customHeight="1">
      <c r="A475" s="1">
        <v>474</v>
      </c>
      <c r="B475" s="4">
        <v>25</v>
      </c>
      <c r="C475" s="4">
        <f ca="1" t="shared" si="64"/>
        <v>51</v>
      </c>
      <c r="D475" s="1">
        <f ca="1" t="shared" si="65"/>
        <v>0</v>
      </c>
      <c r="E475" s="1" t="str">
        <f ca="1" t="shared" si="66"/>
        <v>Treatment 1</v>
      </c>
      <c r="F475" s="7">
        <f ca="1" t="shared" si="67"/>
        <v>5</v>
      </c>
      <c r="G475" s="1">
        <f ca="1" t="shared" si="68"/>
        <v>2</v>
      </c>
      <c r="H475" s="8">
        <f ca="1" t="shared" si="69"/>
        <v>7.140333972475558</v>
      </c>
      <c r="I475" s="8">
        <f ca="1" t="shared" si="70"/>
        <v>4.960552363182069</v>
      </c>
      <c r="J475" s="9">
        <f t="shared" si="63"/>
        <v>36506</v>
      </c>
      <c r="K475" s="10" t="str">
        <f ca="1" t="shared" si="71"/>
        <v>12/12/1999</v>
      </c>
      <c r="L475" s="3">
        <v>474</v>
      </c>
      <c r="M475" s="4">
        <v>32</v>
      </c>
      <c r="N475" s="3">
        <v>0</v>
      </c>
      <c r="O475" s="3" t="s">
        <v>30</v>
      </c>
      <c r="P475" s="3">
        <v>2</v>
      </c>
      <c r="Q475" s="3">
        <v>1</v>
      </c>
      <c r="R475" s="3">
        <v>3.6545552947675897</v>
      </c>
      <c r="S475" s="3">
        <v>3.032842267928651</v>
      </c>
      <c r="T475" s="3">
        <v>36640</v>
      </c>
      <c r="U475" s="3" t="s">
        <v>493</v>
      </c>
    </row>
    <row r="476" spans="1:21" ht="12" customHeight="1">
      <c r="A476" s="1">
        <v>475</v>
      </c>
      <c r="B476" s="4">
        <v>51</v>
      </c>
      <c r="C476" s="4">
        <f ca="1" t="shared" si="64"/>
        <v>45</v>
      </c>
      <c r="D476" s="1">
        <f ca="1" t="shared" si="65"/>
        <v>1</v>
      </c>
      <c r="E476" s="1" t="str">
        <f ca="1" t="shared" si="66"/>
        <v>Treatment 1</v>
      </c>
      <c r="F476" s="7">
        <f ca="1" t="shared" si="67"/>
        <v>2</v>
      </c>
      <c r="G476" s="1">
        <f ca="1" t="shared" si="68"/>
        <v>2</v>
      </c>
      <c r="H476" s="8">
        <f ca="1" t="shared" si="69"/>
        <v>2.5819019143138258</v>
      </c>
      <c r="I476" s="8">
        <f ca="1" t="shared" si="70"/>
        <v>0.21644455505988258</v>
      </c>
      <c r="J476" s="9">
        <f t="shared" si="63"/>
        <v>40138</v>
      </c>
      <c r="K476" s="10" t="str">
        <f ca="1" t="shared" si="71"/>
        <v>11/21/2009</v>
      </c>
      <c r="L476" s="3">
        <v>475</v>
      </c>
      <c r="M476" s="4">
        <v>50</v>
      </c>
      <c r="N476" s="3">
        <v>1</v>
      </c>
      <c r="O476" s="3" t="s">
        <v>28</v>
      </c>
      <c r="P476" s="3">
        <v>5</v>
      </c>
      <c r="Q476" s="3">
        <v>1</v>
      </c>
      <c r="R476" s="3">
        <v>5.663236422112945</v>
      </c>
      <c r="S476" s="3">
        <v>9.111312168852404</v>
      </c>
      <c r="T476" s="3">
        <v>34168</v>
      </c>
      <c r="U476" s="3" t="s">
        <v>494</v>
      </c>
    </row>
    <row r="477" spans="1:21" ht="12" customHeight="1">
      <c r="A477" s="1">
        <v>476</v>
      </c>
      <c r="B477" s="4">
        <v>42</v>
      </c>
      <c r="C477" s="4">
        <f ca="1" t="shared" si="64"/>
        <v>49</v>
      </c>
      <c r="D477" s="1">
        <f ca="1" t="shared" si="65"/>
        <v>0</v>
      </c>
      <c r="E477" s="1" t="str">
        <f ca="1" t="shared" si="66"/>
        <v>Treatment 1</v>
      </c>
      <c r="F477" s="7">
        <f ca="1" t="shared" si="67"/>
        <v>3</v>
      </c>
      <c r="G477" s="1">
        <f ca="1" t="shared" si="68"/>
        <v>1</v>
      </c>
      <c r="H477" s="8">
        <f ca="1" t="shared" si="69"/>
        <v>4.796389410813004</v>
      </c>
      <c r="I477" s="8">
        <f ca="1" t="shared" si="70"/>
        <v>4.436163607936258</v>
      </c>
      <c r="J477" s="9">
        <f t="shared" si="63"/>
        <v>38449</v>
      </c>
      <c r="K477" s="10" t="str">
        <f ca="1" t="shared" si="71"/>
        <v>4/7/2005</v>
      </c>
      <c r="L477" s="3">
        <v>476</v>
      </c>
      <c r="M477" s="4">
        <v>31</v>
      </c>
      <c r="N477" s="3">
        <v>1</v>
      </c>
      <c r="O477" s="3" t="s">
        <v>30</v>
      </c>
      <c r="P477" s="3">
        <v>5</v>
      </c>
      <c r="Q477" s="3">
        <v>2</v>
      </c>
      <c r="R477" s="3">
        <v>7.048723084593739</v>
      </c>
      <c r="S477" s="3">
        <v>10.498456000788778</v>
      </c>
      <c r="T477" s="3">
        <v>36495</v>
      </c>
      <c r="U477" s="3" t="s">
        <v>495</v>
      </c>
    </row>
    <row r="478" spans="1:21" ht="12" customHeight="1">
      <c r="A478" s="1">
        <v>477</v>
      </c>
      <c r="B478" s="4">
        <v>26</v>
      </c>
      <c r="C478" s="4">
        <f ca="1" t="shared" si="64"/>
        <v>37</v>
      </c>
      <c r="D478" s="1">
        <f ca="1" t="shared" si="65"/>
        <v>0</v>
      </c>
      <c r="E478" s="1" t="str">
        <f ca="1" t="shared" si="66"/>
        <v>Treatment 1</v>
      </c>
      <c r="F478" s="7">
        <f ca="1" t="shared" si="67"/>
        <v>3</v>
      </c>
      <c r="G478" s="1">
        <f ca="1" t="shared" si="68"/>
        <v>1</v>
      </c>
      <c r="H478" s="8">
        <f ca="1" t="shared" si="69"/>
        <v>7.058799089619948</v>
      </c>
      <c r="I478" s="8">
        <f ca="1" t="shared" si="70"/>
        <v>8.369211847173865</v>
      </c>
      <c r="J478" s="9">
        <f t="shared" si="63"/>
        <v>39210</v>
      </c>
      <c r="K478" s="10" t="str">
        <f ca="1" t="shared" si="71"/>
        <v>5/8/2007</v>
      </c>
      <c r="L478" s="3">
        <v>477</v>
      </c>
      <c r="M478" s="4">
        <v>32</v>
      </c>
      <c r="N478" s="3">
        <v>0</v>
      </c>
      <c r="O478" s="3" t="s">
        <v>28</v>
      </c>
      <c r="P478" s="3">
        <v>5</v>
      </c>
      <c r="Q478" s="3">
        <v>1</v>
      </c>
      <c r="R478" s="3">
        <v>4.654584995684284</v>
      </c>
      <c r="S478" s="3">
        <v>5.832884773076795</v>
      </c>
      <c r="T478" s="3">
        <v>33704</v>
      </c>
      <c r="U478" s="3" t="s">
        <v>496</v>
      </c>
    </row>
    <row r="479" spans="1:21" ht="12" customHeight="1">
      <c r="A479" s="1">
        <v>478</v>
      </c>
      <c r="B479" s="4">
        <v>62</v>
      </c>
      <c r="C479" s="4">
        <f ca="1" t="shared" si="64"/>
        <v>47</v>
      </c>
      <c r="D479" s="1">
        <f ca="1" t="shared" si="65"/>
        <v>0</v>
      </c>
      <c r="E479" s="1" t="str">
        <f ca="1" t="shared" si="66"/>
        <v>Treatment 2</v>
      </c>
      <c r="F479" s="7">
        <f ca="1" t="shared" si="67"/>
        <v>5</v>
      </c>
      <c r="G479" s="1">
        <f ca="1" t="shared" si="68"/>
        <v>2</v>
      </c>
      <c r="H479" s="8">
        <f ca="1" t="shared" si="69"/>
        <v>6.875596127728994</v>
      </c>
      <c r="I479" s="8">
        <f ca="1" t="shared" si="70"/>
        <v>7.0175401515412466</v>
      </c>
      <c r="J479" s="9">
        <f t="shared" si="63"/>
        <v>39153</v>
      </c>
      <c r="K479" s="10" t="str">
        <f ca="1" t="shared" si="71"/>
        <v>3/12/2007</v>
      </c>
      <c r="L479" s="3">
        <v>478</v>
      </c>
      <c r="M479" s="4">
        <v>30</v>
      </c>
      <c r="N479" s="3">
        <v>0</v>
      </c>
      <c r="O479" s="3" t="s">
        <v>30</v>
      </c>
      <c r="P479" s="3">
        <v>3</v>
      </c>
      <c r="Q479" s="3">
        <v>2</v>
      </c>
      <c r="R479" s="3">
        <v>6.211704536924499</v>
      </c>
      <c r="S479" s="3">
        <v>9.912726090430471</v>
      </c>
      <c r="T479" s="3">
        <v>34174</v>
      </c>
      <c r="U479" s="3" t="s">
        <v>497</v>
      </c>
    </row>
    <row r="480" spans="1:21" ht="12" customHeight="1">
      <c r="A480" s="1">
        <v>479</v>
      </c>
      <c r="B480" s="4">
        <v>65</v>
      </c>
      <c r="C480" s="4">
        <f ca="1" t="shared" si="64"/>
        <v>66</v>
      </c>
      <c r="D480" s="1">
        <f ca="1" t="shared" si="65"/>
        <v>1</v>
      </c>
      <c r="E480" s="1" t="str">
        <f ca="1" t="shared" si="66"/>
        <v>Treatment 1</v>
      </c>
      <c r="F480" s="7">
        <f ca="1" t="shared" si="67"/>
        <v>2</v>
      </c>
      <c r="G480" s="1">
        <f ca="1" t="shared" si="68"/>
        <v>2</v>
      </c>
      <c r="H480" s="8">
        <f ca="1" t="shared" si="69"/>
        <v>2.9096078429256576</v>
      </c>
      <c r="I480" s="8">
        <f ca="1" t="shared" si="70"/>
        <v>3.3754720077091007</v>
      </c>
      <c r="J480" s="9">
        <f t="shared" si="63"/>
        <v>35600</v>
      </c>
      <c r="K480" s="10" t="str">
        <f ca="1" t="shared" si="71"/>
        <v>6/19/1997</v>
      </c>
      <c r="L480" s="3">
        <v>479</v>
      </c>
      <c r="M480" s="4">
        <v>29</v>
      </c>
      <c r="N480" s="3">
        <v>0</v>
      </c>
      <c r="O480" s="3" t="s">
        <v>32</v>
      </c>
      <c r="P480" s="3">
        <v>7</v>
      </c>
      <c r="Q480" s="3">
        <v>1</v>
      </c>
      <c r="R480" s="3">
        <v>9.978876610468095</v>
      </c>
      <c r="S480" s="3">
        <v>13.246754134063288</v>
      </c>
      <c r="T480" s="3">
        <v>35722</v>
      </c>
      <c r="U480" s="3" t="s">
        <v>498</v>
      </c>
    </row>
    <row r="481" spans="1:21" ht="12" customHeight="1">
      <c r="A481" s="1">
        <v>480</v>
      </c>
      <c r="B481" s="4">
        <v>60</v>
      </c>
      <c r="C481" s="4">
        <f ca="1" t="shared" si="64"/>
        <v>34</v>
      </c>
      <c r="D481" s="1">
        <f ca="1" t="shared" si="65"/>
        <v>0</v>
      </c>
      <c r="E481" s="1" t="str">
        <f ca="1" t="shared" si="66"/>
        <v>Control</v>
      </c>
      <c r="F481" s="7">
        <f ca="1" t="shared" si="67"/>
        <v>7</v>
      </c>
      <c r="G481" s="1">
        <f ca="1" t="shared" si="68"/>
        <v>1</v>
      </c>
      <c r="H481" s="8">
        <f ca="1" t="shared" si="69"/>
        <v>6.6213511616168494</v>
      </c>
      <c r="I481" s="8">
        <f ca="1" t="shared" si="70"/>
        <v>5.859421666525954</v>
      </c>
      <c r="J481" s="9">
        <f t="shared" si="63"/>
        <v>34741</v>
      </c>
      <c r="K481" s="10" t="str">
        <f ca="1" t="shared" si="71"/>
        <v>2/11/1995</v>
      </c>
      <c r="L481" s="3">
        <v>480</v>
      </c>
      <c r="M481" s="4">
        <v>46</v>
      </c>
      <c r="N481" s="3">
        <v>0</v>
      </c>
      <c r="O481" s="3" t="s">
        <v>30</v>
      </c>
      <c r="P481" s="3">
        <v>2</v>
      </c>
      <c r="Q481" s="3">
        <v>2</v>
      </c>
      <c r="R481" s="3">
        <v>3.8457757468776177</v>
      </c>
      <c r="S481" s="3">
        <v>2.2134236834922416</v>
      </c>
      <c r="T481" s="3">
        <v>35222</v>
      </c>
      <c r="U481" s="3" t="s">
        <v>499</v>
      </c>
    </row>
    <row r="482" spans="1:21" ht="12" customHeight="1">
      <c r="A482" s="1">
        <v>481</v>
      </c>
      <c r="B482" s="4">
        <v>37</v>
      </c>
      <c r="C482" s="4">
        <f ca="1" t="shared" si="64"/>
        <v>50</v>
      </c>
      <c r="D482" s="1">
        <f ca="1" t="shared" si="65"/>
        <v>1</v>
      </c>
      <c r="E482" s="1" t="str">
        <f ca="1" t="shared" si="66"/>
        <v>Control</v>
      </c>
      <c r="F482" s="7">
        <f ca="1" t="shared" si="67"/>
        <v>1</v>
      </c>
      <c r="G482" s="1">
        <f ca="1" t="shared" si="68"/>
        <v>1</v>
      </c>
      <c r="H482" s="8">
        <f ca="1" t="shared" si="69"/>
        <v>5.360138925956609</v>
      </c>
      <c r="I482" s="8">
        <f ca="1" t="shared" si="70"/>
        <v>5.903582695578402</v>
      </c>
      <c r="J482" s="9">
        <f t="shared" si="63"/>
        <v>36087</v>
      </c>
      <c r="K482" s="10" t="str">
        <f ca="1" t="shared" si="71"/>
        <v>10/19/1998</v>
      </c>
      <c r="L482" s="3">
        <v>481</v>
      </c>
      <c r="M482" s="4">
        <v>36</v>
      </c>
      <c r="N482" s="3">
        <v>0</v>
      </c>
      <c r="O482" s="3" t="s">
        <v>30</v>
      </c>
      <c r="P482" s="3">
        <v>2</v>
      </c>
      <c r="Q482" s="3">
        <v>2</v>
      </c>
      <c r="R482" s="3">
        <v>3.9136599766728333</v>
      </c>
      <c r="S482" s="3">
        <v>6.23959482030286</v>
      </c>
      <c r="T482" s="3">
        <v>37957</v>
      </c>
      <c r="U482" s="3" t="s">
        <v>500</v>
      </c>
    </row>
    <row r="483" spans="1:21" ht="12" customHeight="1">
      <c r="A483" s="1">
        <v>482</v>
      </c>
      <c r="B483" s="4">
        <v>56</v>
      </c>
      <c r="C483" s="4">
        <f ca="1" t="shared" si="64"/>
        <v>27</v>
      </c>
      <c r="D483" s="1">
        <f ca="1" t="shared" si="65"/>
        <v>1</v>
      </c>
      <c r="E483" s="1" t="str">
        <f ca="1" t="shared" si="66"/>
        <v>Treatment 1</v>
      </c>
      <c r="F483" s="7">
        <f ca="1" t="shared" si="67"/>
        <v>7</v>
      </c>
      <c r="G483" s="1">
        <f ca="1" t="shared" si="68"/>
        <v>1</v>
      </c>
      <c r="H483" s="8">
        <f ca="1" t="shared" si="69"/>
        <v>7.894779317747862</v>
      </c>
      <c r="I483" s="8">
        <f ca="1" t="shared" si="70"/>
        <v>8.645816349661857</v>
      </c>
      <c r="J483" s="9">
        <f t="shared" si="63"/>
        <v>37255</v>
      </c>
      <c r="K483" s="10" t="str">
        <f ca="1" t="shared" si="71"/>
        <v>12/30/2001</v>
      </c>
      <c r="L483" s="3">
        <v>482</v>
      </c>
      <c r="M483" s="4">
        <v>76</v>
      </c>
      <c r="N483" s="3">
        <v>0</v>
      </c>
      <c r="O483" s="3" t="s">
        <v>30</v>
      </c>
      <c r="P483" s="3">
        <v>3</v>
      </c>
      <c r="Q483" s="3">
        <v>1</v>
      </c>
      <c r="R483" s="3">
        <v>3.151089636860729</v>
      </c>
      <c r="S483" s="3">
        <v>1.43944734751217</v>
      </c>
      <c r="T483" s="3">
        <v>37975</v>
      </c>
      <c r="U483" s="3" t="s">
        <v>501</v>
      </c>
    </row>
    <row r="484" spans="1:21" ht="12" customHeight="1">
      <c r="A484" s="1">
        <v>483</v>
      </c>
      <c r="B484" s="4">
        <v>48</v>
      </c>
      <c r="C484" s="4">
        <f ca="1" t="shared" si="64"/>
        <v>32</v>
      </c>
      <c r="D484" s="1">
        <f ca="1" t="shared" si="65"/>
        <v>1</v>
      </c>
      <c r="E484" s="1" t="str">
        <f ca="1" t="shared" si="66"/>
        <v>Treatment 1</v>
      </c>
      <c r="F484" s="7">
        <f ca="1" t="shared" si="67"/>
        <v>2</v>
      </c>
      <c r="G484" s="1">
        <f ca="1" t="shared" si="68"/>
        <v>1</v>
      </c>
      <c r="H484" s="8">
        <f ca="1" t="shared" si="69"/>
        <v>3.3128076415727343</v>
      </c>
      <c r="I484" s="8">
        <f ca="1" t="shared" si="70"/>
        <v>3.6865602296240447</v>
      </c>
      <c r="J484" s="9">
        <f t="shared" si="63"/>
        <v>39789</v>
      </c>
      <c r="K484" s="10" t="str">
        <f ca="1" t="shared" si="71"/>
        <v>12/7/2008</v>
      </c>
      <c r="L484" s="3">
        <v>483</v>
      </c>
      <c r="M484" s="4">
        <v>30</v>
      </c>
      <c r="N484" s="3">
        <v>0</v>
      </c>
      <c r="O484" s="3" t="s">
        <v>32</v>
      </c>
      <c r="P484" s="3">
        <v>2</v>
      </c>
      <c r="Q484" s="3">
        <v>2</v>
      </c>
      <c r="R484" s="3">
        <v>3.71222163281859</v>
      </c>
      <c r="S484" s="3">
        <v>4.865389791770742</v>
      </c>
      <c r="T484" s="3">
        <v>38725</v>
      </c>
      <c r="U484" s="3" t="s">
        <v>502</v>
      </c>
    </row>
    <row r="485" spans="1:21" ht="12" customHeight="1">
      <c r="A485" s="1">
        <v>484</v>
      </c>
      <c r="B485" s="4">
        <v>52</v>
      </c>
      <c r="C485" s="4">
        <f ca="1" t="shared" si="64"/>
        <v>29</v>
      </c>
      <c r="D485" s="1">
        <f ca="1" t="shared" si="65"/>
        <v>1</v>
      </c>
      <c r="E485" s="1" t="str">
        <f ca="1" t="shared" si="66"/>
        <v>Control</v>
      </c>
      <c r="F485" s="7">
        <f ca="1" t="shared" si="67"/>
        <v>7</v>
      </c>
      <c r="G485" s="1">
        <f ca="1" t="shared" si="68"/>
        <v>1</v>
      </c>
      <c r="H485" s="8">
        <f ca="1" t="shared" si="69"/>
        <v>8.418181961453772</v>
      </c>
      <c r="I485" s="8">
        <f ca="1" t="shared" si="70"/>
        <v>6.787326969173286</v>
      </c>
      <c r="J485" s="9">
        <f t="shared" si="63"/>
        <v>40009</v>
      </c>
      <c r="K485" s="10" t="str">
        <f ca="1" t="shared" si="71"/>
        <v>7/15/2009</v>
      </c>
      <c r="L485" s="3">
        <v>484</v>
      </c>
      <c r="M485" s="4">
        <v>40</v>
      </c>
      <c r="N485" s="3">
        <v>0</v>
      </c>
      <c r="O485" s="3" t="s">
        <v>30</v>
      </c>
      <c r="P485" s="3">
        <v>7</v>
      </c>
      <c r="Q485" s="3">
        <v>1</v>
      </c>
      <c r="R485" s="3">
        <v>8.066180312885203</v>
      </c>
      <c r="S485" s="3">
        <v>9.636041693518353</v>
      </c>
      <c r="T485" s="3">
        <v>40070</v>
      </c>
      <c r="U485" s="3" t="s">
        <v>503</v>
      </c>
    </row>
    <row r="486" spans="1:21" ht="12" customHeight="1">
      <c r="A486" s="1">
        <v>485</v>
      </c>
      <c r="B486" s="4">
        <v>51</v>
      </c>
      <c r="C486" s="4">
        <f ca="1" t="shared" si="64"/>
        <v>59</v>
      </c>
      <c r="D486" s="1">
        <f ca="1" t="shared" si="65"/>
        <v>0</v>
      </c>
      <c r="E486" s="1" t="str">
        <f ca="1" t="shared" si="66"/>
        <v>Treatment 1</v>
      </c>
      <c r="F486" s="7">
        <f ca="1" t="shared" si="67"/>
        <v>3</v>
      </c>
      <c r="G486" s="1">
        <f ca="1" t="shared" si="68"/>
        <v>1</v>
      </c>
      <c r="H486" s="8">
        <f ca="1" t="shared" si="69"/>
        <v>5.472068434483287</v>
      </c>
      <c r="I486" s="8">
        <f ca="1" t="shared" si="70"/>
        <v>4.167557418121618</v>
      </c>
      <c r="J486" s="9">
        <f t="shared" si="63"/>
        <v>38029</v>
      </c>
      <c r="K486" s="10" t="str">
        <f ca="1" t="shared" si="71"/>
        <v>2/12/2004</v>
      </c>
      <c r="L486" s="3">
        <v>485</v>
      </c>
      <c r="M486" s="4">
        <v>25</v>
      </c>
      <c r="N486" s="3">
        <v>0</v>
      </c>
      <c r="O486" s="3" t="s">
        <v>32</v>
      </c>
      <c r="P486" s="3">
        <v>4</v>
      </c>
      <c r="Q486" s="3">
        <v>1</v>
      </c>
      <c r="R486" s="3">
        <v>4.653345332943317</v>
      </c>
      <c r="S486" s="3">
        <v>7.591034212379144</v>
      </c>
      <c r="T486" s="3">
        <v>38535</v>
      </c>
      <c r="U486" s="3" t="s">
        <v>504</v>
      </c>
    </row>
    <row r="487" spans="1:21" ht="12" customHeight="1">
      <c r="A487" s="1">
        <v>486</v>
      </c>
      <c r="B487" s="4">
        <v>21</v>
      </c>
      <c r="C487" s="4">
        <f ca="1" t="shared" si="64"/>
        <v>40</v>
      </c>
      <c r="D487" s="1">
        <f ca="1" t="shared" si="65"/>
        <v>1</v>
      </c>
      <c r="E487" s="1" t="str">
        <f ca="1" t="shared" si="66"/>
        <v>Control</v>
      </c>
      <c r="F487" s="7">
        <f ca="1" t="shared" si="67"/>
        <v>5</v>
      </c>
      <c r="G487" s="1">
        <f ca="1" t="shared" si="68"/>
        <v>1</v>
      </c>
      <c r="H487" s="8">
        <f ca="1" t="shared" si="69"/>
        <v>7.459309976427897</v>
      </c>
      <c r="I487" s="8">
        <f ca="1" t="shared" si="70"/>
        <v>8.649453915930575</v>
      </c>
      <c r="J487" s="9">
        <f t="shared" si="63"/>
        <v>39595</v>
      </c>
      <c r="K487" s="10" t="str">
        <f ca="1" t="shared" si="71"/>
        <v>5/27/2008</v>
      </c>
      <c r="L487" s="3">
        <v>486</v>
      </c>
      <c r="M487" s="4">
        <v>50</v>
      </c>
      <c r="N487" s="3">
        <v>0</v>
      </c>
      <c r="O487" s="3" t="s">
        <v>28</v>
      </c>
      <c r="P487" s="3">
        <v>4</v>
      </c>
      <c r="Q487" s="3">
        <v>2</v>
      </c>
      <c r="R487" s="3">
        <v>3.755770234966873</v>
      </c>
      <c r="S487" s="3">
        <v>1.796160026701028</v>
      </c>
      <c r="T487" s="3">
        <v>36574</v>
      </c>
      <c r="U487" s="3" t="s">
        <v>505</v>
      </c>
    </row>
    <row r="488" spans="1:21" ht="12" customHeight="1">
      <c r="A488" s="1">
        <v>487</v>
      </c>
      <c r="B488" s="4">
        <v>33</v>
      </c>
      <c r="C488" s="4">
        <f ca="1" t="shared" si="64"/>
        <v>29</v>
      </c>
      <c r="D488" s="1">
        <f ca="1" t="shared" si="65"/>
        <v>1</v>
      </c>
      <c r="E488" s="1" t="str">
        <f ca="1" t="shared" si="66"/>
        <v>Treatment 2</v>
      </c>
      <c r="F488" s="7">
        <f ca="1" t="shared" si="67"/>
        <v>6</v>
      </c>
      <c r="G488" s="1">
        <f ca="1" t="shared" si="68"/>
        <v>2</v>
      </c>
      <c r="H488" s="8">
        <f ca="1" t="shared" si="69"/>
        <v>7.206927813911541</v>
      </c>
      <c r="I488" s="8">
        <f ca="1" t="shared" si="70"/>
        <v>9.036893121887413</v>
      </c>
      <c r="J488" s="9">
        <f t="shared" si="63"/>
        <v>36352</v>
      </c>
      <c r="K488" s="10" t="str">
        <f ca="1" t="shared" si="71"/>
        <v>7/11/1999</v>
      </c>
      <c r="L488" s="3">
        <v>487</v>
      </c>
      <c r="M488" s="4">
        <v>29</v>
      </c>
      <c r="N488" s="3">
        <v>1</v>
      </c>
      <c r="O488" s="3" t="s">
        <v>32</v>
      </c>
      <c r="P488" s="3">
        <v>6</v>
      </c>
      <c r="Q488" s="3">
        <v>1</v>
      </c>
      <c r="R488" s="3">
        <v>8.75508197557102</v>
      </c>
      <c r="S488" s="3">
        <v>11.991097634261699</v>
      </c>
      <c r="T488" s="3">
        <v>40223</v>
      </c>
      <c r="U488" s="3" t="s">
        <v>506</v>
      </c>
    </row>
    <row r="489" spans="1:21" ht="12" customHeight="1">
      <c r="A489" s="1">
        <v>488</v>
      </c>
      <c r="B489" s="4">
        <v>54</v>
      </c>
      <c r="C489" s="4">
        <f ca="1" t="shared" si="64"/>
        <v>31</v>
      </c>
      <c r="D489" s="1">
        <f ca="1" t="shared" si="65"/>
        <v>1</v>
      </c>
      <c r="E489" s="1" t="str">
        <f ca="1" t="shared" si="66"/>
        <v>Control</v>
      </c>
      <c r="F489" s="7">
        <f ca="1" t="shared" si="67"/>
        <v>5</v>
      </c>
      <c r="G489" s="1">
        <f ca="1" t="shared" si="68"/>
        <v>1</v>
      </c>
      <c r="H489" s="8">
        <f ca="1" t="shared" si="69"/>
        <v>6.582878635255673</v>
      </c>
      <c r="I489" s="8">
        <f ca="1" t="shared" si="70"/>
        <v>4.718163636490494</v>
      </c>
      <c r="J489" s="9">
        <f t="shared" si="63"/>
        <v>35188</v>
      </c>
      <c r="K489" s="10" t="str">
        <f ca="1" t="shared" si="71"/>
        <v>5/3/1996</v>
      </c>
      <c r="L489" s="3">
        <v>488</v>
      </c>
      <c r="M489" s="4">
        <v>68</v>
      </c>
      <c r="N489" s="3">
        <v>0</v>
      </c>
      <c r="O489" s="3" t="s">
        <v>28</v>
      </c>
      <c r="P489" s="3">
        <v>3</v>
      </c>
      <c r="Q489" s="3">
        <v>1</v>
      </c>
      <c r="R489" s="3">
        <v>3.5484201121531562</v>
      </c>
      <c r="S489" s="3">
        <v>2.0056586062079336</v>
      </c>
      <c r="T489" s="3">
        <v>38413</v>
      </c>
      <c r="U489" s="3" t="s">
        <v>507</v>
      </c>
    </row>
    <row r="490" spans="1:21" ht="12" customHeight="1">
      <c r="A490" s="1">
        <v>489</v>
      </c>
      <c r="B490" s="4">
        <v>49</v>
      </c>
      <c r="C490" s="4">
        <f ca="1" t="shared" si="64"/>
        <v>43</v>
      </c>
      <c r="D490" s="1">
        <f ca="1" t="shared" si="65"/>
        <v>1</v>
      </c>
      <c r="E490" s="1" t="str">
        <f ca="1" t="shared" si="66"/>
        <v>Treatment 1</v>
      </c>
      <c r="F490" s="7">
        <f ca="1" t="shared" si="67"/>
        <v>5</v>
      </c>
      <c r="G490" s="1">
        <f ca="1" t="shared" si="68"/>
        <v>2</v>
      </c>
      <c r="H490" s="8">
        <f ca="1" t="shared" si="69"/>
        <v>6.69149320384368</v>
      </c>
      <c r="I490" s="8">
        <f ca="1" t="shared" si="70"/>
        <v>7.704158188932509</v>
      </c>
      <c r="J490" s="9">
        <f t="shared" si="63"/>
        <v>39852</v>
      </c>
      <c r="K490" s="10" t="str">
        <f ca="1" t="shared" si="71"/>
        <v>2/8/2009</v>
      </c>
      <c r="L490" s="3">
        <v>489</v>
      </c>
      <c r="M490" s="4">
        <v>38</v>
      </c>
      <c r="N490" s="3">
        <v>0</v>
      </c>
      <c r="O490" s="3" t="s">
        <v>30</v>
      </c>
      <c r="P490" s="3">
        <v>4</v>
      </c>
      <c r="Q490" s="3">
        <v>2</v>
      </c>
      <c r="R490" s="3">
        <v>7.526394314383861</v>
      </c>
      <c r="S490" s="3">
        <v>11.01672677800568</v>
      </c>
      <c r="T490" s="3">
        <v>35720</v>
      </c>
      <c r="U490" s="3" t="s">
        <v>508</v>
      </c>
    </row>
    <row r="491" spans="1:21" ht="12" customHeight="1">
      <c r="A491" s="1">
        <v>490</v>
      </c>
      <c r="B491" s="4">
        <v>47</v>
      </c>
      <c r="C491" s="4">
        <f ca="1" t="shared" si="64"/>
        <v>40</v>
      </c>
      <c r="D491" s="1">
        <f ca="1" t="shared" si="65"/>
        <v>0</v>
      </c>
      <c r="E491" s="1" t="str">
        <f ca="1" t="shared" si="66"/>
        <v>Control</v>
      </c>
      <c r="F491" s="7">
        <f ca="1" t="shared" si="67"/>
        <v>6</v>
      </c>
      <c r="G491" s="1">
        <f ca="1" t="shared" si="68"/>
        <v>1</v>
      </c>
      <c r="H491" s="8">
        <f ca="1" t="shared" si="69"/>
        <v>8.038264555688734</v>
      </c>
      <c r="I491" s="8">
        <f ca="1" t="shared" si="70"/>
        <v>6.087877048194551</v>
      </c>
      <c r="J491" s="9">
        <f t="shared" si="63"/>
        <v>37097</v>
      </c>
      <c r="K491" s="10" t="str">
        <f ca="1" t="shared" si="71"/>
        <v>7/25/2001</v>
      </c>
      <c r="L491" s="3">
        <v>490</v>
      </c>
      <c r="M491" s="4">
        <v>25</v>
      </c>
      <c r="N491" s="3">
        <v>1</v>
      </c>
      <c r="O491" s="3" t="s">
        <v>28</v>
      </c>
      <c r="P491" s="3">
        <v>4</v>
      </c>
      <c r="Q491" s="3">
        <v>2</v>
      </c>
      <c r="R491" s="3">
        <v>3.853877036166191</v>
      </c>
      <c r="S491" s="3">
        <v>2.1023084489626425</v>
      </c>
      <c r="T491" s="3">
        <v>40801</v>
      </c>
      <c r="U491" s="3" t="s">
        <v>509</v>
      </c>
    </row>
    <row r="492" spans="1:21" ht="12" customHeight="1">
      <c r="A492" s="1">
        <v>491</v>
      </c>
      <c r="B492" s="4">
        <v>39</v>
      </c>
      <c r="C492" s="4">
        <f ca="1" t="shared" si="64"/>
        <v>26</v>
      </c>
      <c r="D492" s="1">
        <f ca="1" t="shared" si="65"/>
        <v>0</v>
      </c>
      <c r="E492" s="1" t="str">
        <f ca="1" t="shared" si="66"/>
        <v>Control</v>
      </c>
      <c r="F492" s="7">
        <f ca="1" t="shared" si="67"/>
        <v>2</v>
      </c>
      <c r="G492" s="1">
        <f ca="1" t="shared" si="68"/>
        <v>1</v>
      </c>
      <c r="H492" s="8">
        <f ca="1" t="shared" si="69"/>
        <v>6.256345329532068</v>
      </c>
      <c r="I492" s="8">
        <f ca="1" t="shared" si="70"/>
        <v>5.706306592836682</v>
      </c>
      <c r="J492" s="9">
        <f t="shared" si="63"/>
        <v>35199</v>
      </c>
      <c r="K492" s="10" t="str">
        <f ca="1" t="shared" si="71"/>
        <v>5/14/1996</v>
      </c>
      <c r="L492" s="3">
        <v>491</v>
      </c>
      <c r="M492" s="4">
        <v>21</v>
      </c>
      <c r="N492" s="3">
        <v>1</v>
      </c>
      <c r="O492" s="3" t="s">
        <v>28</v>
      </c>
      <c r="P492" s="3">
        <v>1</v>
      </c>
      <c r="Q492" s="3">
        <v>2</v>
      </c>
      <c r="R492" s="3">
        <v>1.9248605291007461</v>
      </c>
      <c r="S492" s="3">
        <v>5.6968843800129125</v>
      </c>
      <c r="T492" s="3">
        <v>36473</v>
      </c>
      <c r="U492" s="3" t="s">
        <v>510</v>
      </c>
    </row>
    <row r="493" spans="1:21" ht="12" customHeight="1">
      <c r="A493" s="1">
        <v>492</v>
      </c>
      <c r="B493" s="4">
        <v>28</v>
      </c>
      <c r="C493" s="4">
        <f ca="1" t="shared" si="64"/>
        <v>42</v>
      </c>
      <c r="D493" s="1">
        <f ca="1" t="shared" si="65"/>
        <v>1</v>
      </c>
      <c r="E493" s="1" t="str">
        <f ca="1" t="shared" si="66"/>
        <v>Control</v>
      </c>
      <c r="F493" s="7">
        <f ca="1" t="shared" si="67"/>
        <v>7</v>
      </c>
      <c r="G493" s="1">
        <f ca="1" t="shared" si="68"/>
        <v>1</v>
      </c>
      <c r="H493" s="8">
        <f ca="1" t="shared" si="69"/>
        <v>7.753573688048535</v>
      </c>
      <c r="I493" s="8">
        <f ca="1" t="shared" si="70"/>
        <v>7.8426693678109665</v>
      </c>
      <c r="J493" s="9">
        <f t="shared" si="63"/>
        <v>40645</v>
      </c>
      <c r="K493" s="10" t="str">
        <f ca="1" t="shared" si="71"/>
        <v>4/12/2011</v>
      </c>
      <c r="L493" s="3">
        <v>492</v>
      </c>
      <c r="M493" s="4">
        <v>64</v>
      </c>
      <c r="N493" s="3">
        <v>1</v>
      </c>
      <c r="O493" s="3" t="s">
        <v>32</v>
      </c>
      <c r="P493" s="3">
        <v>2</v>
      </c>
      <c r="Q493" s="3">
        <v>1</v>
      </c>
      <c r="R493" s="3">
        <v>2.9077080203432777</v>
      </c>
      <c r="S493" s="3">
        <v>4.896135753030689</v>
      </c>
      <c r="T493" s="3">
        <v>40125</v>
      </c>
      <c r="U493" s="3" t="s">
        <v>92</v>
      </c>
    </row>
    <row r="494" spans="1:21" ht="12" customHeight="1">
      <c r="A494" s="1">
        <v>493</v>
      </c>
      <c r="B494" s="4">
        <v>30</v>
      </c>
      <c r="C494" s="4">
        <f ca="1" t="shared" si="64"/>
        <v>69</v>
      </c>
      <c r="D494" s="1">
        <f ca="1" t="shared" si="65"/>
        <v>1</v>
      </c>
      <c r="E494" s="1" t="str">
        <f ca="1" t="shared" si="66"/>
        <v>Control</v>
      </c>
      <c r="F494" s="7">
        <f ca="1" t="shared" si="67"/>
        <v>2</v>
      </c>
      <c r="G494" s="1">
        <f ca="1" t="shared" si="68"/>
        <v>1</v>
      </c>
      <c r="H494" s="8">
        <f ca="1" t="shared" si="69"/>
        <v>3.22444914012179</v>
      </c>
      <c r="I494" s="8">
        <f ca="1" t="shared" si="70"/>
        <v>3.8789317049537915</v>
      </c>
      <c r="J494" s="9">
        <f t="shared" si="63"/>
        <v>37761</v>
      </c>
      <c r="K494" s="10" t="str">
        <f ca="1" t="shared" si="71"/>
        <v>5/20/2003</v>
      </c>
      <c r="L494" s="3">
        <v>493</v>
      </c>
      <c r="M494" s="4">
        <v>25</v>
      </c>
      <c r="N494" s="3">
        <v>0</v>
      </c>
      <c r="O494" s="3" t="s">
        <v>28</v>
      </c>
      <c r="P494" s="3">
        <v>1</v>
      </c>
      <c r="Q494" s="3">
        <v>1</v>
      </c>
      <c r="R494" s="3">
        <v>2.9354642109657387</v>
      </c>
      <c r="S494" s="3">
        <v>3.896878970505536</v>
      </c>
      <c r="T494" s="3">
        <v>36715</v>
      </c>
      <c r="U494" s="3" t="s">
        <v>511</v>
      </c>
    </row>
    <row r="495" spans="1:21" ht="12" customHeight="1">
      <c r="A495" s="1">
        <v>494</v>
      </c>
      <c r="B495" s="4">
        <v>39</v>
      </c>
      <c r="C495" s="4">
        <f ca="1" t="shared" si="64"/>
        <v>28</v>
      </c>
      <c r="D495" s="1">
        <f ca="1" t="shared" si="65"/>
        <v>0</v>
      </c>
      <c r="E495" s="1" t="str">
        <f ca="1" t="shared" si="66"/>
        <v>Treatment 1</v>
      </c>
      <c r="F495" s="7">
        <f ca="1" t="shared" si="67"/>
        <v>6</v>
      </c>
      <c r="G495" s="1">
        <f ca="1" t="shared" si="68"/>
        <v>1</v>
      </c>
      <c r="H495" s="8">
        <f ca="1" t="shared" si="69"/>
        <v>6.756220947561987</v>
      </c>
      <c r="I495" s="8">
        <f ca="1" t="shared" si="70"/>
        <v>5.219341277838229</v>
      </c>
      <c r="J495" s="9">
        <f t="shared" si="63"/>
        <v>37469</v>
      </c>
      <c r="K495" s="10" t="str">
        <f ca="1" t="shared" si="71"/>
        <v>8/1/2002</v>
      </c>
      <c r="L495" s="3">
        <v>494</v>
      </c>
      <c r="M495" s="4">
        <v>40</v>
      </c>
      <c r="N495" s="3">
        <v>0</v>
      </c>
      <c r="O495" s="3" t="s">
        <v>30</v>
      </c>
      <c r="P495" s="3">
        <v>5</v>
      </c>
      <c r="Q495" s="3">
        <v>2</v>
      </c>
      <c r="R495" s="3">
        <v>6.083703013176733</v>
      </c>
      <c r="S495" s="3">
        <v>6.397358500982747</v>
      </c>
      <c r="T495" s="3">
        <v>39131</v>
      </c>
      <c r="U495" s="3" t="s">
        <v>512</v>
      </c>
    </row>
    <row r="496" spans="1:21" ht="12" customHeight="1">
      <c r="A496" s="1">
        <v>495</v>
      </c>
      <c r="B496" s="4">
        <v>30</v>
      </c>
      <c r="C496" s="4">
        <f ca="1" t="shared" si="64"/>
        <v>58</v>
      </c>
      <c r="D496" s="1">
        <f ca="1" t="shared" si="65"/>
        <v>1</v>
      </c>
      <c r="E496" s="1" t="str">
        <f ca="1" t="shared" si="66"/>
        <v>Control</v>
      </c>
      <c r="F496" s="7">
        <f ca="1" t="shared" si="67"/>
        <v>7</v>
      </c>
      <c r="G496" s="1">
        <f ca="1" t="shared" si="68"/>
        <v>1</v>
      </c>
      <c r="H496" s="8">
        <f ca="1" t="shared" si="69"/>
        <v>6.437475510727227</v>
      </c>
      <c r="I496" s="8">
        <f ca="1" t="shared" si="70"/>
        <v>7.031251319032064</v>
      </c>
      <c r="J496" s="9">
        <f t="shared" si="63"/>
        <v>38018</v>
      </c>
      <c r="K496" s="10" t="str">
        <f ca="1" t="shared" si="71"/>
        <v>2/1/2004</v>
      </c>
      <c r="L496" s="3">
        <v>495</v>
      </c>
      <c r="M496" s="4">
        <v>30</v>
      </c>
      <c r="N496" s="3">
        <v>1</v>
      </c>
      <c r="O496" s="3" t="s">
        <v>30</v>
      </c>
      <c r="P496" s="3">
        <v>6</v>
      </c>
      <c r="Q496" s="3">
        <v>1</v>
      </c>
      <c r="R496" s="3">
        <v>9.027997055236092</v>
      </c>
      <c r="S496" s="3">
        <v>7.30688315115197</v>
      </c>
      <c r="T496" s="3">
        <v>34183</v>
      </c>
      <c r="U496" s="3" t="s">
        <v>513</v>
      </c>
    </row>
    <row r="497" spans="1:21" ht="12" customHeight="1">
      <c r="A497" s="1">
        <v>496</v>
      </c>
      <c r="B497" s="4">
        <v>46</v>
      </c>
      <c r="C497" s="4">
        <f ca="1" t="shared" si="64"/>
        <v>36</v>
      </c>
      <c r="D497" s="1">
        <f ca="1" t="shared" si="65"/>
        <v>0</v>
      </c>
      <c r="E497" s="1" t="str">
        <f ca="1" t="shared" si="66"/>
        <v>Treatment 1</v>
      </c>
      <c r="F497" s="7">
        <f ca="1" t="shared" si="67"/>
        <v>7</v>
      </c>
      <c r="G497" s="1">
        <f ca="1" t="shared" si="68"/>
        <v>2</v>
      </c>
      <c r="H497" s="8">
        <f ca="1" t="shared" si="69"/>
        <v>7.870506703898187</v>
      </c>
      <c r="I497" s="8">
        <f ca="1" t="shared" si="70"/>
        <v>6.0197297301616945</v>
      </c>
      <c r="J497" s="9">
        <f t="shared" si="63"/>
        <v>39681</v>
      </c>
      <c r="K497" s="10" t="str">
        <f ca="1" t="shared" si="71"/>
        <v>8/21/2008</v>
      </c>
      <c r="L497" s="3">
        <v>496</v>
      </c>
      <c r="M497" s="4">
        <v>44</v>
      </c>
      <c r="N497" s="3">
        <v>0</v>
      </c>
      <c r="O497" s="3" t="s">
        <v>32</v>
      </c>
      <c r="P497" s="3">
        <v>7</v>
      </c>
      <c r="Q497" s="3">
        <v>2</v>
      </c>
      <c r="R497" s="3">
        <v>6.848469112860888</v>
      </c>
      <c r="S497" s="3">
        <v>10.119590252608658</v>
      </c>
      <c r="T497" s="3">
        <v>34440</v>
      </c>
      <c r="U497" s="3" t="s">
        <v>514</v>
      </c>
    </row>
    <row r="498" spans="1:21" ht="12" customHeight="1">
      <c r="A498" s="1">
        <v>497</v>
      </c>
      <c r="B498" s="4">
        <v>41</v>
      </c>
      <c r="C498" s="4">
        <f ca="1" t="shared" si="64"/>
        <v>34</v>
      </c>
      <c r="D498" s="1">
        <f ca="1" t="shared" si="65"/>
        <v>1</v>
      </c>
      <c r="E498" s="1" t="str">
        <f ca="1" t="shared" si="66"/>
        <v>Treatment 1</v>
      </c>
      <c r="F498" s="7">
        <f ca="1" t="shared" si="67"/>
        <v>6</v>
      </c>
      <c r="G498" s="1">
        <f ca="1" t="shared" si="68"/>
        <v>1</v>
      </c>
      <c r="H498" s="8">
        <f ca="1" t="shared" si="69"/>
        <v>8.689751375080338</v>
      </c>
      <c r="I498" s="8">
        <f ca="1" t="shared" si="70"/>
        <v>10.481968743521893</v>
      </c>
      <c r="J498" s="9">
        <f t="shared" si="63"/>
        <v>39996</v>
      </c>
      <c r="K498" s="10" t="str">
        <f ca="1" t="shared" si="71"/>
        <v>7/2/2009</v>
      </c>
      <c r="L498" s="3">
        <v>497</v>
      </c>
      <c r="M498" s="4">
        <v>29</v>
      </c>
      <c r="N498" s="3">
        <v>0</v>
      </c>
      <c r="O498" s="3" t="s">
        <v>32</v>
      </c>
      <c r="P498" s="3">
        <v>5</v>
      </c>
      <c r="Q498" s="3">
        <v>1</v>
      </c>
      <c r="R498" s="3">
        <v>6.568317716419631</v>
      </c>
      <c r="S498" s="3">
        <v>8.729921619000091</v>
      </c>
      <c r="T498" s="3">
        <v>37789</v>
      </c>
      <c r="U498" s="3" t="s">
        <v>515</v>
      </c>
    </row>
    <row r="499" spans="1:21" ht="12" customHeight="1">
      <c r="A499" s="1">
        <v>498</v>
      </c>
      <c r="B499" s="4">
        <v>33</v>
      </c>
      <c r="C499" s="4">
        <f ca="1" t="shared" si="64"/>
        <v>39</v>
      </c>
      <c r="D499" s="1">
        <f ca="1" t="shared" si="65"/>
        <v>0</v>
      </c>
      <c r="E499" s="1" t="str">
        <f ca="1" t="shared" si="66"/>
        <v>Treatment 2</v>
      </c>
      <c r="F499" s="7">
        <f ca="1" t="shared" si="67"/>
        <v>5</v>
      </c>
      <c r="G499" s="1">
        <f ca="1" t="shared" si="68"/>
        <v>1</v>
      </c>
      <c r="H499" s="8">
        <f ca="1" t="shared" si="69"/>
        <v>8.260268710186633</v>
      </c>
      <c r="I499" s="8">
        <f ca="1" t="shared" si="70"/>
        <v>6.621634413072366</v>
      </c>
      <c r="J499" s="9">
        <f t="shared" si="63"/>
        <v>36944</v>
      </c>
      <c r="K499" s="10" t="str">
        <f ca="1" t="shared" si="71"/>
        <v>2/22/2001</v>
      </c>
      <c r="L499" s="3">
        <v>498</v>
      </c>
      <c r="M499" s="4">
        <v>33</v>
      </c>
      <c r="N499" s="3">
        <v>1</v>
      </c>
      <c r="O499" s="3" t="s">
        <v>32</v>
      </c>
      <c r="P499" s="3">
        <v>6</v>
      </c>
      <c r="Q499" s="3">
        <v>1</v>
      </c>
      <c r="R499" s="3">
        <v>5.560202222260088</v>
      </c>
      <c r="S499" s="3">
        <v>7.139867123925386</v>
      </c>
      <c r="T499" s="3">
        <v>37269</v>
      </c>
      <c r="U499" s="3" t="s">
        <v>516</v>
      </c>
    </row>
    <row r="500" spans="1:21" ht="12" customHeight="1">
      <c r="A500" s="1">
        <v>499</v>
      </c>
      <c r="B500" s="4">
        <v>29</v>
      </c>
      <c r="C500" s="4">
        <f ca="1" t="shared" si="64"/>
        <v>56</v>
      </c>
      <c r="D500" s="1">
        <f ca="1" t="shared" si="65"/>
        <v>1</v>
      </c>
      <c r="E500" s="1" t="str">
        <f ca="1" t="shared" si="66"/>
        <v>Control</v>
      </c>
      <c r="F500" s="7">
        <f ca="1" t="shared" si="67"/>
        <v>1</v>
      </c>
      <c r="G500" s="1">
        <f ca="1" t="shared" si="68"/>
        <v>2</v>
      </c>
      <c r="H500" s="8">
        <f ca="1" t="shared" si="69"/>
        <v>4.0425781985733</v>
      </c>
      <c r="I500" s="8">
        <f ca="1" t="shared" si="70"/>
        <v>4.137193004441072</v>
      </c>
      <c r="J500" s="9">
        <f t="shared" si="63"/>
        <v>40233</v>
      </c>
      <c r="K500" s="10" t="str">
        <f ca="1" t="shared" si="71"/>
        <v>2/24/2010</v>
      </c>
      <c r="L500" s="3">
        <v>499</v>
      </c>
      <c r="M500" s="4">
        <v>40</v>
      </c>
      <c r="N500" s="3">
        <v>0</v>
      </c>
      <c r="O500" s="3" t="s">
        <v>28</v>
      </c>
      <c r="P500" s="3">
        <v>6</v>
      </c>
      <c r="Q500" s="3">
        <v>1</v>
      </c>
      <c r="R500" s="3">
        <v>7.386877938335067</v>
      </c>
      <c r="S500" s="3">
        <v>7.298399403693519</v>
      </c>
      <c r="T500" s="3">
        <v>39744</v>
      </c>
      <c r="U500" s="3" t="s">
        <v>517</v>
      </c>
    </row>
    <row r="501" spans="1:21" ht="12" customHeight="1">
      <c r="A501" s="1">
        <v>500</v>
      </c>
      <c r="B501" s="4">
        <v>47</v>
      </c>
      <c r="C501" s="4">
        <f ca="1" t="shared" si="64"/>
        <v>28</v>
      </c>
      <c r="D501" s="1">
        <f ca="1" t="shared" si="65"/>
        <v>0</v>
      </c>
      <c r="E501" s="1" t="str">
        <f ca="1" t="shared" si="66"/>
        <v>Control</v>
      </c>
      <c r="F501" s="7">
        <f ca="1" t="shared" si="67"/>
        <v>6</v>
      </c>
      <c r="G501" s="1">
        <f ca="1" t="shared" si="68"/>
        <v>2</v>
      </c>
      <c r="H501" s="8">
        <f ca="1" t="shared" si="69"/>
        <v>6.472161831332624</v>
      </c>
      <c r="I501" s="8">
        <f ca="1" t="shared" si="70"/>
        <v>2.97380821404707</v>
      </c>
      <c r="J501" s="9">
        <f t="shared" si="63"/>
        <v>35401</v>
      </c>
      <c r="K501" s="10" t="str">
        <f ca="1" t="shared" si="71"/>
        <v>12/2/1996</v>
      </c>
      <c r="L501" s="3">
        <v>500</v>
      </c>
      <c r="M501" s="4">
        <v>79</v>
      </c>
      <c r="N501" s="3">
        <v>1</v>
      </c>
      <c r="O501" s="3" t="s">
        <v>32</v>
      </c>
      <c r="P501" s="3">
        <v>1</v>
      </c>
      <c r="Q501" s="3">
        <v>2</v>
      </c>
      <c r="R501" s="3">
        <v>2.362636025568836</v>
      </c>
      <c r="S501" s="3">
        <v>3.610966727582822</v>
      </c>
      <c r="T501" s="3">
        <v>40532</v>
      </c>
      <c r="U501" s="3" t="s">
        <v>518</v>
      </c>
    </row>
    <row r="502" spans="1:21" ht="12" customHeight="1">
      <c r="A502" s="1">
        <v>501</v>
      </c>
      <c r="B502" s="4">
        <v>47</v>
      </c>
      <c r="C502" s="4">
        <f ca="1" t="shared" si="64"/>
        <v>29</v>
      </c>
      <c r="D502" s="1">
        <f ca="1" t="shared" si="65"/>
        <v>0</v>
      </c>
      <c r="E502" s="1" t="str">
        <f ca="1" t="shared" si="66"/>
        <v>Control</v>
      </c>
      <c r="F502" s="7">
        <f ca="1" t="shared" si="67"/>
        <v>3</v>
      </c>
      <c r="G502" s="1">
        <f ca="1" t="shared" si="68"/>
        <v>2</v>
      </c>
      <c r="H502" s="8">
        <f ca="1" t="shared" si="69"/>
        <v>4.399929203237324</v>
      </c>
      <c r="I502" s="8">
        <f ca="1" t="shared" si="70"/>
        <v>5.247920419794562</v>
      </c>
      <c r="J502" s="9">
        <f t="shared" si="63"/>
        <v>39513</v>
      </c>
      <c r="K502" s="10" t="str">
        <f ca="1" t="shared" si="71"/>
        <v>3/6/2008</v>
      </c>
      <c r="L502" s="3">
        <v>501</v>
      </c>
      <c r="M502" s="4">
        <v>51</v>
      </c>
      <c r="N502" s="3">
        <v>1</v>
      </c>
      <c r="O502" s="3" t="s">
        <v>32</v>
      </c>
      <c r="P502" s="3">
        <v>7</v>
      </c>
      <c r="Q502" s="3">
        <v>2</v>
      </c>
      <c r="R502" s="3">
        <v>6.624128339005066</v>
      </c>
      <c r="S502" s="3">
        <v>10.126733674754373</v>
      </c>
      <c r="T502" s="3">
        <v>38959</v>
      </c>
      <c r="U502" s="3" t="s">
        <v>519</v>
      </c>
    </row>
    <row r="503" spans="1:21" ht="12" customHeight="1">
      <c r="A503" s="1">
        <v>502</v>
      </c>
      <c r="B503" s="4">
        <v>56</v>
      </c>
      <c r="C503" s="4">
        <f ca="1" t="shared" si="64"/>
        <v>43</v>
      </c>
      <c r="D503" s="1">
        <f ca="1" t="shared" si="65"/>
        <v>1</v>
      </c>
      <c r="E503" s="1" t="str">
        <f ca="1" t="shared" si="66"/>
        <v>Treatment 2</v>
      </c>
      <c r="F503" s="7">
        <f ca="1" t="shared" si="67"/>
        <v>6</v>
      </c>
      <c r="G503" s="1">
        <f ca="1" t="shared" si="68"/>
        <v>1</v>
      </c>
      <c r="H503" s="8">
        <f ca="1" t="shared" si="69"/>
        <v>5.069262116557576</v>
      </c>
      <c r="I503" s="8">
        <f ca="1" t="shared" si="70"/>
        <v>6.301657278253151</v>
      </c>
      <c r="J503" s="9" t="e">
        <f t="shared" si="63"/>
        <v>#VALUE!</v>
      </c>
      <c r="K503" s="10" t="str">
        <f ca="1" t="shared" si="71"/>
        <v>2/29/2011</v>
      </c>
      <c r="L503" s="3">
        <v>502</v>
      </c>
      <c r="M503" s="4">
        <v>44</v>
      </c>
      <c r="N503" s="3">
        <v>0</v>
      </c>
      <c r="O503" s="3" t="s">
        <v>30</v>
      </c>
      <c r="P503" s="3">
        <v>4</v>
      </c>
      <c r="Q503" s="3">
        <v>1</v>
      </c>
      <c r="R503" s="3">
        <v>6.432586971972764</v>
      </c>
      <c r="S503" s="3">
        <v>9.60343406591938</v>
      </c>
      <c r="T503" s="3">
        <v>35971</v>
      </c>
      <c r="U503" s="3" t="s">
        <v>184</v>
      </c>
    </row>
    <row r="504" spans="1:21" ht="12" customHeight="1">
      <c r="A504" s="1">
        <v>503</v>
      </c>
      <c r="B504" s="4">
        <v>46</v>
      </c>
      <c r="C504" s="4">
        <f ca="1" t="shared" si="64"/>
        <v>66</v>
      </c>
      <c r="D504" s="1">
        <f ca="1" t="shared" si="65"/>
        <v>0</v>
      </c>
      <c r="E504" s="1" t="str">
        <f ca="1" t="shared" si="66"/>
        <v>Control</v>
      </c>
      <c r="F504" s="7">
        <f ca="1" t="shared" si="67"/>
        <v>3</v>
      </c>
      <c r="G504" s="1">
        <f ca="1" t="shared" si="68"/>
        <v>1</v>
      </c>
      <c r="H504" s="8">
        <f ca="1" t="shared" si="69"/>
        <v>4.643086920984102</v>
      </c>
      <c r="I504" s="8">
        <f ca="1" t="shared" si="70"/>
        <v>3.333435937122246</v>
      </c>
      <c r="J504" s="9">
        <f t="shared" si="63"/>
        <v>40678</v>
      </c>
      <c r="K504" s="10" t="str">
        <f ca="1" t="shared" si="71"/>
        <v>5/15/2011</v>
      </c>
      <c r="L504" s="3">
        <v>503</v>
      </c>
      <c r="M504" s="4">
        <v>33</v>
      </c>
      <c r="N504" s="3">
        <v>0</v>
      </c>
      <c r="O504" s="3" t="s">
        <v>30</v>
      </c>
      <c r="P504" s="3">
        <v>2</v>
      </c>
      <c r="Q504" s="3">
        <v>2</v>
      </c>
      <c r="R504" s="3">
        <v>5.997343850115</v>
      </c>
      <c r="S504" s="3">
        <v>7.667647334720902</v>
      </c>
      <c r="T504" s="3">
        <v>40134</v>
      </c>
      <c r="U504" s="3" t="s">
        <v>520</v>
      </c>
    </row>
    <row r="505" spans="1:21" ht="12" customHeight="1">
      <c r="A505" s="1">
        <v>504</v>
      </c>
      <c r="B505" s="4">
        <v>58</v>
      </c>
      <c r="C505" s="4">
        <f ca="1" t="shared" si="64"/>
        <v>32</v>
      </c>
      <c r="D505" s="1">
        <f ca="1" t="shared" si="65"/>
        <v>1</v>
      </c>
      <c r="E505" s="1" t="str">
        <f ca="1" t="shared" si="66"/>
        <v>Control</v>
      </c>
      <c r="F505" s="7">
        <f ca="1" t="shared" si="67"/>
        <v>4</v>
      </c>
      <c r="G505" s="1">
        <f ca="1" t="shared" si="68"/>
        <v>1</v>
      </c>
      <c r="H505" s="8">
        <f ca="1" t="shared" si="69"/>
        <v>6.031825884053968</v>
      </c>
      <c r="I505" s="8">
        <f ca="1" t="shared" si="70"/>
        <v>2.5357048879517885</v>
      </c>
      <c r="J505" s="9">
        <f t="shared" si="63"/>
        <v>40380</v>
      </c>
      <c r="K505" s="10" t="str">
        <f ca="1" t="shared" si="71"/>
        <v>7/21/2010</v>
      </c>
      <c r="L505" s="3">
        <v>504</v>
      </c>
      <c r="M505" s="4">
        <v>40</v>
      </c>
      <c r="N505" s="3">
        <v>0</v>
      </c>
      <c r="O505" s="3" t="s">
        <v>32</v>
      </c>
      <c r="P505" s="3">
        <v>6</v>
      </c>
      <c r="Q505" s="3">
        <v>1</v>
      </c>
      <c r="R505" s="3">
        <v>7.426618002213019</v>
      </c>
      <c r="S505" s="3">
        <v>8.071207747006975</v>
      </c>
      <c r="T505" s="3">
        <v>39339</v>
      </c>
      <c r="U505" s="3" t="s">
        <v>521</v>
      </c>
    </row>
    <row r="506" spans="1:21" ht="12" customHeight="1">
      <c r="A506" s="1">
        <v>505</v>
      </c>
      <c r="B506" s="4">
        <v>44</v>
      </c>
      <c r="C506" s="4">
        <f ca="1" t="shared" si="64"/>
        <v>37</v>
      </c>
      <c r="D506" s="1">
        <f ca="1" t="shared" si="65"/>
        <v>0</v>
      </c>
      <c r="E506" s="1" t="str">
        <f ca="1" t="shared" si="66"/>
        <v>Control</v>
      </c>
      <c r="F506" s="7">
        <f ca="1" t="shared" si="67"/>
        <v>6</v>
      </c>
      <c r="G506" s="1">
        <f ca="1" t="shared" si="68"/>
        <v>2</v>
      </c>
      <c r="H506" s="8">
        <f ca="1" t="shared" si="69"/>
        <v>5.288184236333676</v>
      </c>
      <c r="I506" s="8">
        <f ca="1" t="shared" si="70"/>
        <v>3.4088835976841207</v>
      </c>
      <c r="J506" s="9">
        <f t="shared" si="63"/>
        <v>38864</v>
      </c>
      <c r="K506" s="10" t="str">
        <f ca="1" t="shared" si="71"/>
        <v>5/27/2006</v>
      </c>
      <c r="L506" s="3">
        <v>505</v>
      </c>
      <c r="M506" s="4">
        <v>58</v>
      </c>
      <c r="N506" s="3">
        <v>0</v>
      </c>
      <c r="O506" s="3" t="s">
        <v>32</v>
      </c>
      <c r="P506" s="3">
        <v>2</v>
      </c>
      <c r="Q506" s="3">
        <v>2</v>
      </c>
      <c r="R506" s="3">
        <v>4.457295212738187</v>
      </c>
      <c r="S506" s="3">
        <v>8.003616002159688</v>
      </c>
      <c r="T506" s="3">
        <v>34889</v>
      </c>
      <c r="U506" s="3" t="s">
        <v>522</v>
      </c>
    </row>
    <row r="507" spans="1:21" ht="12" customHeight="1">
      <c r="A507" s="1">
        <v>506</v>
      </c>
      <c r="B507" s="4">
        <v>62</v>
      </c>
      <c r="C507" s="4">
        <f ca="1" t="shared" si="64"/>
        <v>46</v>
      </c>
      <c r="D507" s="1">
        <f ca="1" t="shared" si="65"/>
        <v>1</v>
      </c>
      <c r="E507" s="1" t="str">
        <f ca="1" t="shared" si="66"/>
        <v>Control</v>
      </c>
      <c r="F507" s="7">
        <f ca="1" t="shared" si="67"/>
        <v>6</v>
      </c>
      <c r="G507" s="1">
        <f ca="1" t="shared" si="68"/>
        <v>1</v>
      </c>
      <c r="H507" s="8">
        <f ca="1" t="shared" si="69"/>
        <v>5.593285889122353</v>
      </c>
      <c r="I507" s="8">
        <f ca="1" t="shared" si="70"/>
        <v>5.294567584848203</v>
      </c>
      <c r="J507" s="9">
        <f t="shared" si="63"/>
        <v>35139</v>
      </c>
      <c r="K507" s="10" t="str">
        <f ca="1" t="shared" si="71"/>
        <v>3/15/1996</v>
      </c>
      <c r="L507" s="3">
        <v>506</v>
      </c>
      <c r="M507" s="4">
        <v>73</v>
      </c>
      <c r="N507" s="3">
        <v>0</v>
      </c>
      <c r="O507" s="3" t="s">
        <v>32</v>
      </c>
      <c r="P507" s="3">
        <v>2</v>
      </c>
      <c r="Q507" s="3">
        <v>1</v>
      </c>
      <c r="R507" s="3">
        <v>3.1393477890114765</v>
      </c>
      <c r="S507" s="3">
        <v>6.798293038631837</v>
      </c>
      <c r="T507" s="3">
        <v>40459</v>
      </c>
      <c r="U507" s="3" t="s">
        <v>523</v>
      </c>
    </row>
    <row r="508" spans="1:21" ht="12" customHeight="1">
      <c r="A508" s="1">
        <v>507</v>
      </c>
      <c r="B508" s="4">
        <v>44</v>
      </c>
      <c r="C508" s="4">
        <f ca="1" t="shared" si="64"/>
        <v>21</v>
      </c>
      <c r="D508" s="1">
        <f ca="1" t="shared" si="65"/>
        <v>1</v>
      </c>
      <c r="E508" s="1" t="str">
        <f ca="1" t="shared" si="66"/>
        <v>Treatment 1</v>
      </c>
      <c r="F508" s="7">
        <f ca="1" t="shared" si="67"/>
        <v>2</v>
      </c>
      <c r="G508" s="1">
        <f ca="1" t="shared" si="68"/>
        <v>1</v>
      </c>
      <c r="H508" s="8">
        <f ca="1" t="shared" si="69"/>
        <v>2.4294333287837637</v>
      </c>
      <c r="I508" s="8">
        <f ca="1" t="shared" si="70"/>
        <v>-0.4824543284595193</v>
      </c>
      <c r="J508" s="9">
        <f t="shared" si="63"/>
        <v>37375</v>
      </c>
      <c r="K508" s="10" t="str">
        <f ca="1" t="shared" si="71"/>
        <v>4/29/2002</v>
      </c>
      <c r="L508" s="3">
        <v>507</v>
      </c>
      <c r="M508" s="4">
        <v>35</v>
      </c>
      <c r="N508" s="3">
        <v>0</v>
      </c>
      <c r="O508" s="3" t="s">
        <v>28</v>
      </c>
      <c r="P508" s="3">
        <v>2</v>
      </c>
      <c r="Q508" s="3">
        <v>2</v>
      </c>
      <c r="R508" s="3">
        <v>3.7255882716839457</v>
      </c>
      <c r="S508" s="3">
        <v>1.7391624944561785</v>
      </c>
      <c r="T508" s="3">
        <v>34246</v>
      </c>
      <c r="U508" s="3" t="s">
        <v>524</v>
      </c>
    </row>
    <row r="509" spans="1:21" ht="12" customHeight="1">
      <c r="A509" s="1">
        <v>508</v>
      </c>
      <c r="B509" s="4">
        <v>57</v>
      </c>
      <c r="C509" s="4">
        <f ca="1" t="shared" si="64"/>
        <v>50</v>
      </c>
      <c r="D509" s="1">
        <f ca="1" t="shared" si="65"/>
        <v>0</v>
      </c>
      <c r="E509" s="1" t="str">
        <f ca="1" t="shared" si="66"/>
        <v>Treatment 1</v>
      </c>
      <c r="F509" s="7">
        <f ca="1" t="shared" si="67"/>
        <v>2</v>
      </c>
      <c r="G509" s="1">
        <f ca="1" t="shared" si="68"/>
        <v>2</v>
      </c>
      <c r="H509" s="8">
        <f ca="1" t="shared" si="69"/>
        <v>4.472738594971146</v>
      </c>
      <c r="I509" s="8">
        <f ca="1" t="shared" si="70"/>
        <v>6.028549157624308</v>
      </c>
      <c r="J509" s="9">
        <f t="shared" si="63"/>
        <v>40063</v>
      </c>
      <c r="K509" s="10" t="str">
        <f ca="1" t="shared" si="71"/>
        <v>9/7/2009</v>
      </c>
      <c r="L509" s="3">
        <v>508</v>
      </c>
      <c r="M509" s="4">
        <v>22</v>
      </c>
      <c r="N509" s="3">
        <v>1</v>
      </c>
      <c r="O509" s="3" t="s">
        <v>32</v>
      </c>
      <c r="P509" s="3">
        <v>7</v>
      </c>
      <c r="Q509" s="3">
        <v>1</v>
      </c>
      <c r="R509" s="3">
        <v>9.68663346298264</v>
      </c>
      <c r="S509" s="3">
        <v>8.407351636810274</v>
      </c>
      <c r="T509" s="3">
        <v>37037</v>
      </c>
      <c r="U509" s="3" t="s">
        <v>525</v>
      </c>
    </row>
    <row r="510" spans="1:21" ht="12" customHeight="1">
      <c r="A510" s="1">
        <v>509</v>
      </c>
      <c r="B510" s="4">
        <v>43</v>
      </c>
      <c r="C510" s="4">
        <f ca="1" t="shared" si="64"/>
        <v>30</v>
      </c>
      <c r="D510" s="1">
        <f ca="1" t="shared" si="65"/>
        <v>1</v>
      </c>
      <c r="E510" s="1" t="str">
        <f ca="1" t="shared" si="66"/>
        <v>Control</v>
      </c>
      <c r="F510" s="7">
        <f ca="1" t="shared" si="67"/>
        <v>4</v>
      </c>
      <c r="G510" s="1">
        <f ca="1" t="shared" si="68"/>
        <v>2</v>
      </c>
      <c r="H510" s="8">
        <f ca="1" t="shared" si="69"/>
        <v>7.79405737673104</v>
      </c>
      <c r="I510" s="8">
        <f ca="1" t="shared" si="70"/>
        <v>9.18087594007959</v>
      </c>
      <c r="J510" s="9">
        <f t="shared" si="63"/>
        <v>34920</v>
      </c>
      <c r="K510" s="10" t="str">
        <f ca="1" t="shared" si="71"/>
        <v>8/9/1995</v>
      </c>
      <c r="L510" s="3">
        <v>509</v>
      </c>
      <c r="M510" s="4">
        <v>49</v>
      </c>
      <c r="N510" s="3">
        <v>1</v>
      </c>
      <c r="O510" s="3" t="s">
        <v>30</v>
      </c>
      <c r="P510" s="3">
        <v>1</v>
      </c>
      <c r="Q510" s="3">
        <v>2</v>
      </c>
      <c r="R510" s="3">
        <v>2.8858475434791893</v>
      </c>
      <c r="S510" s="3">
        <v>4.921993603898441</v>
      </c>
      <c r="T510" s="3">
        <v>39378</v>
      </c>
      <c r="U510" s="3" t="s">
        <v>526</v>
      </c>
    </row>
    <row r="511" spans="1:21" ht="12" customHeight="1">
      <c r="A511" s="1">
        <v>510</v>
      </c>
      <c r="B511" s="4">
        <v>36</v>
      </c>
      <c r="C511" s="4">
        <f ca="1" t="shared" si="64"/>
        <v>39</v>
      </c>
      <c r="D511" s="1">
        <f ca="1" t="shared" si="65"/>
        <v>1</v>
      </c>
      <c r="E511" s="1" t="str">
        <f ca="1" t="shared" si="66"/>
        <v>Treatment 1</v>
      </c>
      <c r="F511" s="7">
        <f ca="1" t="shared" si="67"/>
        <v>5</v>
      </c>
      <c r="G511" s="1">
        <f ca="1" t="shared" si="68"/>
        <v>1</v>
      </c>
      <c r="H511" s="8">
        <f ca="1" t="shared" si="69"/>
        <v>7.445536148547028</v>
      </c>
      <c r="I511" s="8">
        <f ca="1" t="shared" si="70"/>
        <v>4.948837926311695</v>
      </c>
      <c r="J511" s="9">
        <f t="shared" si="63"/>
        <v>39398</v>
      </c>
      <c r="K511" s="10" t="str">
        <f ca="1" t="shared" si="71"/>
        <v>11/12/2007</v>
      </c>
      <c r="L511" s="3">
        <v>510</v>
      </c>
      <c r="M511" s="4">
        <v>25</v>
      </c>
      <c r="N511" s="3">
        <v>0</v>
      </c>
      <c r="O511" s="3" t="s">
        <v>30</v>
      </c>
      <c r="P511" s="3">
        <v>3</v>
      </c>
      <c r="Q511" s="3">
        <v>2</v>
      </c>
      <c r="R511" s="3">
        <v>4.776240977635311</v>
      </c>
      <c r="S511" s="3">
        <v>8.677875203962502</v>
      </c>
      <c r="T511" s="3">
        <v>37577</v>
      </c>
      <c r="U511" s="3" t="s">
        <v>390</v>
      </c>
    </row>
    <row r="512" spans="1:21" ht="12" customHeight="1">
      <c r="A512" s="1">
        <v>511</v>
      </c>
      <c r="B512" s="4">
        <v>42</v>
      </c>
      <c r="C512" s="4">
        <f ca="1" t="shared" si="64"/>
        <v>32</v>
      </c>
      <c r="D512" s="1">
        <f ca="1" t="shared" si="65"/>
        <v>0</v>
      </c>
      <c r="E512" s="1" t="str">
        <f ca="1" t="shared" si="66"/>
        <v>Control</v>
      </c>
      <c r="F512" s="7">
        <f ca="1" t="shared" si="67"/>
        <v>6</v>
      </c>
      <c r="G512" s="1">
        <f ca="1" t="shared" si="68"/>
        <v>1</v>
      </c>
      <c r="H512" s="8">
        <f ca="1" t="shared" si="69"/>
        <v>7.786883454785112</v>
      </c>
      <c r="I512" s="8">
        <f ca="1" t="shared" si="70"/>
        <v>9.659687694608808</v>
      </c>
      <c r="J512" s="9">
        <f t="shared" si="63"/>
        <v>33818</v>
      </c>
      <c r="K512" s="10" t="str">
        <f ca="1" t="shared" si="71"/>
        <v>8/2/1992</v>
      </c>
      <c r="L512" s="3">
        <v>511</v>
      </c>
      <c r="M512" s="4">
        <v>26</v>
      </c>
      <c r="N512" s="3">
        <v>0</v>
      </c>
      <c r="O512" s="3" t="s">
        <v>32</v>
      </c>
      <c r="P512" s="3">
        <v>2</v>
      </c>
      <c r="Q512" s="3">
        <v>2</v>
      </c>
      <c r="R512" s="3">
        <v>3.9893053455922445</v>
      </c>
      <c r="S512" s="3">
        <v>4.068207790777905</v>
      </c>
      <c r="T512" s="3">
        <v>34471</v>
      </c>
      <c r="U512" s="3" t="s">
        <v>527</v>
      </c>
    </row>
    <row r="513" spans="1:21" ht="12" customHeight="1">
      <c r="A513" s="1">
        <v>512</v>
      </c>
      <c r="B513" s="4">
        <v>31</v>
      </c>
      <c r="C513" s="4">
        <f ca="1" t="shared" si="64"/>
        <v>31</v>
      </c>
      <c r="D513" s="1">
        <f ca="1" t="shared" si="65"/>
        <v>1</v>
      </c>
      <c r="E513" s="1" t="str">
        <f ca="1" t="shared" si="66"/>
        <v>Control</v>
      </c>
      <c r="F513" s="7">
        <f ca="1" t="shared" si="67"/>
        <v>6</v>
      </c>
      <c r="G513" s="1">
        <f ca="1" t="shared" si="68"/>
        <v>2</v>
      </c>
      <c r="H513" s="8">
        <f ca="1" t="shared" si="69"/>
        <v>8.47225305298975</v>
      </c>
      <c r="I513" s="8">
        <f ca="1" t="shared" si="70"/>
        <v>5.581511131310236</v>
      </c>
      <c r="J513" s="9">
        <f t="shared" si="63"/>
        <v>33813</v>
      </c>
      <c r="K513" s="10" t="str">
        <f ca="1" t="shared" si="71"/>
        <v>7/28/1992</v>
      </c>
      <c r="L513" s="3">
        <v>512</v>
      </c>
      <c r="M513" s="4">
        <v>33</v>
      </c>
      <c r="N513" s="3">
        <v>0</v>
      </c>
      <c r="O513" s="3" t="s">
        <v>30</v>
      </c>
      <c r="P513" s="3">
        <v>3</v>
      </c>
      <c r="Q513" s="3">
        <v>2</v>
      </c>
      <c r="R513" s="3">
        <v>4.211386671650715</v>
      </c>
      <c r="S513" s="3">
        <v>7.3240710313930855</v>
      </c>
      <c r="T513" s="3">
        <v>38180</v>
      </c>
      <c r="U513" s="3" t="s">
        <v>528</v>
      </c>
    </row>
    <row r="514" spans="1:21" ht="12" customHeight="1">
      <c r="A514" s="1">
        <v>513</v>
      </c>
      <c r="B514" s="4">
        <v>41</v>
      </c>
      <c r="C514" s="4">
        <f ca="1" t="shared" si="64"/>
        <v>32</v>
      </c>
      <c r="D514" s="1">
        <f ca="1" t="shared" si="65"/>
        <v>1</v>
      </c>
      <c r="E514" s="1" t="str">
        <f ca="1" t="shared" si="66"/>
        <v>Treatment 1</v>
      </c>
      <c r="F514" s="7">
        <f ca="1" t="shared" si="67"/>
        <v>5</v>
      </c>
      <c r="G514" s="1">
        <f ca="1" t="shared" si="68"/>
        <v>1</v>
      </c>
      <c r="H514" s="8">
        <f ca="1" t="shared" si="69"/>
        <v>4.14865069477808</v>
      </c>
      <c r="I514" s="8">
        <f ca="1" t="shared" si="70"/>
        <v>5.029459476663565</v>
      </c>
      <c r="J514" s="9">
        <f aca="true" t="shared" si="72" ref="J514:J577">K514*1</f>
        <v>37246</v>
      </c>
      <c r="K514" s="10" t="str">
        <f ca="1" t="shared" si="71"/>
        <v>12/21/2001</v>
      </c>
      <c r="L514" s="3">
        <v>513</v>
      </c>
      <c r="M514" s="4">
        <v>20</v>
      </c>
      <c r="N514" s="3">
        <v>0</v>
      </c>
      <c r="O514" s="3" t="s">
        <v>30</v>
      </c>
      <c r="P514" s="3">
        <v>5</v>
      </c>
      <c r="Q514" s="3">
        <v>2</v>
      </c>
      <c r="R514" s="3">
        <v>4.22457976670423</v>
      </c>
      <c r="S514" s="3">
        <v>2.6535330625626994</v>
      </c>
      <c r="T514" s="3">
        <v>40231</v>
      </c>
      <c r="U514" s="3" t="s">
        <v>529</v>
      </c>
    </row>
    <row r="515" spans="1:21" ht="12" customHeight="1">
      <c r="A515" s="1">
        <v>514</v>
      </c>
      <c r="B515" s="4">
        <v>67</v>
      </c>
      <c r="C515" s="4">
        <f aca="true" ca="1" t="shared" si="73" ref="C515:C578">TRUNC(18+H515*RAND()*2+(10-H515)*RAND()*8)</f>
        <v>29</v>
      </c>
      <c r="D515" s="1">
        <f aca="true" ca="1" t="shared" si="74" ref="D515:D578">(RAND()&gt;0.5)*1</f>
        <v>0</v>
      </c>
      <c r="E515" s="1" t="str">
        <f aca="true" ca="1" t="shared" si="75" ref="E515:E578">IF(RAND()&gt;0.6,"Control",IF(RAND()&gt;0.3,"Treatment 1","Treatment 2"))</f>
        <v>Control</v>
      </c>
      <c r="F515" s="7">
        <f aca="true" ca="1" t="shared" si="76" ref="F515:F578">MIN(MAX(TRUNC(RAND()*7+B515/30),1),7)</f>
        <v>7</v>
      </c>
      <c r="G515" s="1">
        <f aca="true" ca="1" t="shared" si="77" ref="G515:G578">IF(RAND()&gt;0.5,1,2)</f>
        <v>2</v>
      </c>
      <c r="H515" s="8">
        <f aca="true" ca="1" t="shared" si="78" ref="H515:H578">(RAND()*7+F515+1)/15*10</f>
        <v>8.506315298841937</v>
      </c>
      <c r="I515" s="8">
        <f aca="true" ca="1" t="shared" si="79" ref="I515:I578">IF(E515="Control",H515+(RAND()*6-4),IF(E515="Treatment 1",H515+(RAND()*6-3),H515+(RAND()*6-2)))</f>
        <v>6.523559938948063</v>
      </c>
      <c r="J515" s="9">
        <f t="shared" si="72"/>
        <v>35603</v>
      </c>
      <c r="K515" s="10" t="str">
        <f aca="true" ca="1" t="shared" si="80" ref="K515:K578">CONCATENATE(TRUNC(RAND()*12,0)+1,"/",TRUNC(RAND()*30,0)+1,"/",TRUNC(RAND()*20,0)+1992)</f>
        <v>6/22/1997</v>
      </c>
      <c r="L515" s="3">
        <v>514</v>
      </c>
      <c r="M515" s="4">
        <v>57</v>
      </c>
      <c r="N515" s="3">
        <v>0</v>
      </c>
      <c r="O515" s="3" t="s">
        <v>30</v>
      </c>
      <c r="P515" s="3">
        <v>2</v>
      </c>
      <c r="Q515" s="3">
        <v>2</v>
      </c>
      <c r="R515" s="3">
        <v>4.686105925324021</v>
      </c>
      <c r="S515" s="3">
        <v>2.747796553089829</v>
      </c>
      <c r="T515" s="3">
        <v>35915</v>
      </c>
      <c r="U515" s="3" t="s">
        <v>530</v>
      </c>
    </row>
    <row r="516" spans="1:21" ht="12" customHeight="1">
      <c r="A516" s="1">
        <v>515</v>
      </c>
      <c r="B516" s="4">
        <v>28</v>
      </c>
      <c r="C516" s="4">
        <f ca="1" t="shared" si="73"/>
        <v>26</v>
      </c>
      <c r="D516" s="1">
        <f ca="1" t="shared" si="74"/>
        <v>1</v>
      </c>
      <c r="E516" s="1" t="str">
        <f ca="1" t="shared" si="75"/>
        <v>Control</v>
      </c>
      <c r="F516" s="7">
        <f ca="1" t="shared" si="76"/>
        <v>6</v>
      </c>
      <c r="G516" s="1">
        <f ca="1" t="shared" si="77"/>
        <v>2</v>
      </c>
      <c r="H516" s="8">
        <f ca="1" t="shared" si="78"/>
        <v>6.1274597591101045</v>
      </c>
      <c r="I516" s="8">
        <f ca="1" t="shared" si="79"/>
        <v>7.93817316861284</v>
      </c>
      <c r="J516" s="9">
        <f t="shared" si="72"/>
        <v>40372</v>
      </c>
      <c r="K516" s="10" t="str">
        <f ca="1" t="shared" si="80"/>
        <v>7/13/2010</v>
      </c>
      <c r="L516" s="3">
        <v>515</v>
      </c>
      <c r="M516" s="4">
        <v>50</v>
      </c>
      <c r="N516" s="3">
        <v>1</v>
      </c>
      <c r="O516" s="3" t="s">
        <v>30</v>
      </c>
      <c r="P516" s="3">
        <v>4</v>
      </c>
      <c r="Q516" s="3">
        <v>2</v>
      </c>
      <c r="R516" s="3">
        <v>4.2472233534361985</v>
      </c>
      <c r="S516" s="3">
        <v>2.565670478634323</v>
      </c>
      <c r="T516" s="3">
        <v>34794</v>
      </c>
      <c r="U516" s="3" t="s">
        <v>336</v>
      </c>
    </row>
    <row r="517" spans="1:21" ht="12" customHeight="1">
      <c r="A517" s="1">
        <v>516</v>
      </c>
      <c r="B517" s="4">
        <v>43</v>
      </c>
      <c r="C517" s="4">
        <f ca="1" t="shared" si="73"/>
        <v>38</v>
      </c>
      <c r="D517" s="1">
        <f ca="1" t="shared" si="74"/>
        <v>1</v>
      </c>
      <c r="E517" s="1" t="str">
        <f ca="1" t="shared" si="75"/>
        <v>Treatment 1</v>
      </c>
      <c r="F517" s="7">
        <f ca="1" t="shared" si="76"/>
        <v>6</v>
      </c>
      <c r="G517" s="1">
        <f ca="1" t="shared" si="77"/>
        <v>1</v>
      </c>
      <c r="H517" s="8">
        <f ca="1" t="shared" si="78"/>
        <v>7.642095982265057</v>
      </c>
      <c r="I517" s="8">
        <f ca="1" t="shared" si="79"/>
        <v>9.74526615822791</v>
      </c>
      <c r="J517" s="9">
        <f t="shared" si="72"/>
        <v>35924</v>
      </c>
      <c r="K517" s="10" t="str">
        <f ca="1" t="shared" si="80"/>
        <v>5/9/1998</v>
      </c>
      <c r="L517" s="3">
        <v>516</v>
      </c>
      <c r="M517" s="4">
        <v>50</v>
      </c>
      <c r="N517" s="3">
        <v>1</v>
      </c>
      <c r="O517" s="3" t="s">
        <v>32</v>
      </c>
      <c r="P517" s="3">
        <v>2</v>
      </c>
      <c r="Q517" s="3">
        <v>1</v>
      </c>
      <c r="R517" s="3">
        <v>6.025306842169317</v>
      </c>
      <c r="S517" s="3">
        <v>6.626170814125397</v>
      </c>
      <c r="T517" s="3">
        <v>38665</v>
      </c>
      <c r="U517" s="3" t="s">
        <v>531</v>
      </c>
    </row>
    <row r="518" spans="1:21" ht="12" customHeight="1">
      <c r="A518" s="1">
        <v>517</v>
      </c>
      <c r="B518" s="4">
        <v>24</v>
      </c>
      <c r="C518" s="4">
        <f ca="1" t="shared" si="73"/>
        <v>48</v>
      </c>
      <c r="D518" s="1">
        <f ca="1" t="shared" si="74"/>
        <v>1</v>
      </c>
      <c r="E518" s="1" t="str">
        <f ca="1" t="shared" si="75"/>
        <v>Treatment 1</v>
      </c>
      <c r="F518" s="7">
        <f ca="1" t="shared" si="76"/>
        <v>4</v>
      </c>
      <c r="G518" s="1">
        <f ca="1" t="shared" si="77"/>
        <v>2</v>
      </c>
      <c r="H518" s="8">
        <f ca="1" t="shared" si="78"/>
        <v>4.55771000492156</v>
      </c>
      <c r="I518" s="8">
        <f ca="1" t="shared" si="79"/>
        <v>6.847204166838549</v>
      </c>
      <c r="J518" s="9">
        <f t="shared" si="72"/>
        <v>37616</v>
      </c>
      <c r="K518" s="10" t="str">
        <f ca="1" t="shared" si="80"/>
        <v>12/26/2002</v>
      </c>
      <c r="L518" s="3">
        <v>517</v>
      </c>
      <c r="M518" s="4">
        <v>31</v>
      </c>
      <c r="N518" s="3">
        <v>0</v>
      </c>
      <c r="O518" s="3" t="s">
        <v>32</v>
      </c>
      <c r="P518" s="3">
        <v>2</v>
      </c>
      <c r="Q518" s="3">
        <v>2</v>
      </c>
      <c r="R518" s="3">
        <v>5.823129238283784</v>
      </c>
      <c r="S518" s="3">
        <v>4.278951066143534</v>
      </c>
      <c r="T518" s="3">
        <v>39377</v>
      </c>
      <c r="U518" s="3" t="s">
        <v>532</v>
      </c>
    </row>
    <row r="519" spans="1:21" ht="12" customHeight="1">
      <c r="A519" s="1">
        <v>518</v>
      </c>
      <c r="B519" s="4">
        <v>46</v>
      </c>
      <c r="C519" s="4">
        <f ca="1" t="shared" si="73"/>
        <v>38</v>
      </c>
      <c r="D519" s="1">
        <f ca="1" t="shared" si="74"/>
        <v>0</v>
      </c>
      <c r="E519" s="1" t="str">
        <f ca="1" t="shared" si="75"/>
        <v>Treatment 2</v>
      </c>
      <c r="F519" s="7">
        <f ca="1" t="shared" si="76"/>
        <v>3</v>
      </c>
      <c r="G519" s="1">
        <f ca="1" t="shared" si="77"/>
        <v>1</v>
      </c>
      <c r="H519" s="8">
        <f ca="1" t="shared" si="78"/>
        <v>4.305608572560988</v>
      </c>
      <c r="I519" s="8">
        <f ca="1" t="shared" si="79"/>
        <v>6.6786648183993265</v>
      </c>
      <c r="J519" s="9">
        <f t="shared" si="72"/>
        <v>36809</v>
      </c>
      <c r="K519" s="10" t="str">
        <f ca="1" t="shared" si="80"/>
        <v>10/10/2000</v>
      </c>
      <c r="L519" s="3">
        <v>518</v>
      </c>
      <c r="M519" s="4">
        <v>25</v>
      </c>
      <c r="N519" s="3">
        <v>0</v>
      </c>
      <c r="O519" s="3" t="s">
        <v>32</v>
      </c>
      <c r="P519" s="3">
        <v>2</v>
      </c>
      <c r="Q519" s="3">
        <v>1</v>
      </c>
      <c r="R519" s="3">
        <v>3.192714887536426</v>
      </c>
      <c r="S519" s="3">
        <v>6.808718077921526</v>
      </c>
      <c r="T519" s="3">
        <v>38747</v>
      </c>
      <c r="U519" s="3" t="s">
        <v>533</v>
      </c>
    </row>
    <row r="520" spans="1:21" ht="12" customHeight="1">
      <c r="A520" s="1">
        <v>519</v>
      </c>
      <c r="B520" s="4">
        <v>48</v>
      </c>
      <c r="C520" s="4">
        <f ca="1" t="shared" si="73"/>
        <v>32</v>
      </c>
      <c r="D520" s="1">
        <f ca="1" t="shared" si="74"/>
        <v>0</v>
      </c>
      <c r="E520" s="1" t="str">
        <f ca="1" t="shared" si="75"/>
        <v>Treatment 1</v>
      </c>
      <c r="F520" s="7">
        <f ca="1" t="shared" si="76"/>
        <v>7</v>
      </c>
      <c r="G520" s="1">
        <f ca="1" t="shared" si="77"/>
        <v>2</v>
      </c>
      <c r="H520" s="8">
        <f ca="1" t="shared" si="78"/>
        <v>6.276523515893391</v>
      </c>
      <c r="I520" s="8">
        <f ca="1" t="shared" si="79"/>
        <v>3.8807555054117855</v>
      </c>
      <c r="J520" s="9">
        <f t="shared" si="72"/>
        <v>40514</v>
      </c>
      <c r="K520" s="10" t="str">
        <f ca="1" t="shared" si="80"/>
        <v>12/2/2010</v>
      </c>
      <c r="L520" s="3">
        <v>519</v>
      </c>
      <c r="M520" s="4">
        <v>26</v>
      </c>
      <c r="N520" s="3">
        <v>0</v>
      </c>
      <c r="O520" s="3" t="s">
        <v>32</v>
      </c>
      <c r="P520" s="3">
        <v>3</v>
      </c>
      <c r="Q520" s="3">
        <v>2</v>
      </c>
      <c r="R520" s="3">
        <v>6.486453213891124</v>
      </c>
      <c r="S520" s="3">
        <v>10.050318927874132</v>
      </c>
      <c r="T520" s="3">
        <v>39649</v>
      </c>
      <c r="U520" s="3" t="s">
        <v>534</v>
      </c>
    </row>
    <row r="521" spans="1:21" ht="12" customHeight="1">
      <c r="A521" s="1">
        <v>520</v>
      </c>
      <c r="B521" s="4">
        <v>50</v>
      </c>
      <c r="C521" s="4">
        <f ca="1" t="shared" si="73"/>
        <v>56</v>
      </c>
      <c r="D521" s="1">
        <f ca="1" t="shared" si="74"/>
        <v>0</v>
      </c>
      <c r="E521" s="1" t="str">
        <f ca="1" t="shared" si="75"/>
        <v>Treatment 1</v>
      </c>
      <c r="F521" s="7">
        <f ca="1" t="shared" si="76"/>
        <v>1</v>
      </c>
      <c r="G521" s="1">
        <f ca="1" t="shared" si="77"/>
        <v>1</v>
      </c>
      <c r="H521" s="8">
        <f ca="1" t="shared" si="78"/>
        <v>1.9290367183109594</v>
      </c>
      <c r="I521" s="8">
        <f ca="1" t="shared" si="79"/>
        <v>1.969916796817017</v>
      </c>
      <c r="J521" s="9">
        <f t="shared" si="72"/>
        <v>34886</v>
      </c>
      <c r="K521" s="10" t="str">
        <f ca="1" t="shared" si="80"/>
        <v>7/6/1995</v>
      </c>
      <c r="L521" s="3">
        <v>520</v>
      </c>
      <c r="M521" s="4">
        <v>32</v>
      </c>
      <c r="N521" s="3">
        <v>0</v>
      </c>
      <c r="O521" s="3" t="s">
        <v>32</v>
      </c>
      <c r="P521" s="3">
        <v>4</v>
      </c>
      <c r="Q521" s="3">
        <v>2</v>
      </c>
      <c r="R521" s="3">
        <v>6.611868267982023</v>
      </c>
      <c r="S521" s="3">
        <v>5.014883105684212</v>
      </c>
      <c r="T521" s="3">
        <v>35584</v>
      </c>
      <c r="U521" s="3" t="s">
        <v>535</v>
      </c>
    </row>
    <row r="522" spans="1:21" ht="12" customHeight="1">
      <c r="A522" s="1">
        <v>521</v>
      </c>
      <c r="B522" s="4">
        <v>51</v>
      </c>
      <c r="C522" s="4">
        <f ca="1" t="shared" si="73"/>
        <v>28</v>
      </c>
      <c r="D522" s="1">
        <f ca="1" t="shared" si="74"/>
        <v>0</v>
      </c>
      <c r="E522" s="1" t="str">
        <f ca="1" t="shared" si="75"/>
        <v>Treatment 1</v>
      </c>
      <c r="F522" s="7">
        <f ca="1" t="shared" si="76"/>
        <v>7</v>
      </c>
      <c r="G522" s="1">
        <f ca="1" t="shared" si="77"/>
        <v>1</v>
      </c>
      <c r="H522" s="8">
        <f ca="1" t="shared" si="78"/>
        <v>8.389985532704321</v>
      </c>
      <c r="I522" s="8">
        <f ca="1" t="shared" si="79"/>
        <v>5.990812210757232</v>
      </c>
      <c r="J522" s="9">
        <f t="shared" si="72"/>
        <v>33887</v>
      </c>
      <c r="K522" s="10" t="str">
        <f ca="1" t="shared" si="80"/>
        <v>10/10/1992</v>
      </c>
      <c r="L522" s="3">
        <v>521</v>
      </c>
      <c r="M522" s="4">
        <v>39</v>
      </c>
      <c r="N522" s="3">
        <v>1</v>
      </c>
      <c r="O522" s="3" t="s">
        <v>30</v>
      </c>
      <c r="P522" s="3">
        <v>5</v>
      </c>
      <c r="Q522" s="3">
        <v>2</v>
      </c>
      <c r="R522" s="3">
        <v>7.463923557366419</v>
      </c>
      <c r="S522" s="3">
        <v>11.433604152796965</v>
      </c>
      <c r="T522" s="3">
        <v>40500</v>
      </c>
      <c r="U522" s="3" t="s">
        <v>536</v>
      </c>
    </row>
    <row r="523" spans="1:21" ht="12" customHeight="1">
      <c r="A523" s="1">
        <v>522</v>
      </c>
      <c r="B523" s="4">
        <v>44</v>
      </c>
      <c r="C523" s="4">
        <f ca="1" t="shared" si="73"/>
        <v>36</v>
      </c>
      <c r="D523" s="1">
        <f ca="1" t="shared" si="74"/>
        <v>0</v>
      </c>
      <c r="E523" s="1" t="str">
        <f ca="1" t="shared" si="75"/>
        <v>Control</v>
      </c>
      <c r="F523" s="7">
        <f ca="1" t="shared" si="76"/>
        <v>7</v>
      </c>
      <c r="G523" s="1">
        <f ca="1" t="shared" si="77"/>
        <v>2</v>
      </c>
      <c r="H523" s="8">
        <f ca="1" t="shared" si="78"/>
        <v>7.2036666008061445</v>
      </c>
      <c r="I523" s="8">
        <f ca="1" t="shared" si="79"/>
        <v>7.908644618032907</v>
      </c>
      <c r="J523" s="9">
        <f t="shared" si="72"/>
        <v>39320</v>
      </c>
      <c r="K523" s="10" t="str">
        <f ca="1" t="shared" si="80"/>
        <v>8/26/2007</v>
      </c>
      <c r="L523" s="3">
        <v>522</v>
      </c>
      <c r="M523" s="4">
        <v>31</v>
      </c>
      <c r="N523" s="3">
        <v>0</v>
      </c>
      <c r="O523" s="3" t="s">
        <v>30</v>
      </c>
      <c r="P523" s="3">
        <v>4</v>
      </c>
      <c r="Q523" s="3">
        <v>2</v>
      </c>
      <c r="R523" s="3">
        <v>5.546477543951827</v>
      </c>
      <c r="S523" s="3">
        <v>8.736513278228255</v>
      </c>
      <c r="T523" s="3">
        <v>40856</v>
      </c>
      <c r="U523" s="3" t="s">
        <v>421</v>
      </c>
    </row>
    <row r="524" spans="1:21" ht="12" customHeight="1">
      <c r="A524" s="1">
        <v>523</v>
      </c>
      <c r="B524" s="4">
        <v>42</v>
      </c>
      <c r="C524" s="4">
        <f ca="1" t="shared" si="73"/>
        <v>34</v>
      </c>
      <c r="D524" s="1">
        <f ca="1" t="shared" si="74"/>
        <v>1</v>
      </c>
      <c r="E524" s="1" t="str">
        <f ca="1" t="shared" si="75"/>
        <v>Control</v>
      </c>
      <c r="F524" s="7">
        <f ca="1" t="shared" si="76"/>
        <v>2</v>
      </c>
      <c r="G524" s="1">
        <f ca="1" t="shared" si="77"/>
        <v>2</v>
      </c>
      <c r="H524" s="8">
        <f ca="1" t="shared" si="78"/>
        <v>3.361542831637757</v>
      </c>
      <c r="I524" s="8">
        <f ca="1" t="shared" si="79"/>
        <v>1.157124633678822</v>
      </c>
      <c r="J524" s="9">
        <f t="shared" si="72"/>
        <v>36004</v>
      </c>
      <c r="K524" s="10" t="str">
        <f ca="1" t="shared" si="80"/>
        <v>7/28/1998</v>
      </c>
      <c r="L524" s="3">
        <v>523</v>
      </c>
      <c r="M524" s="4">
        <v>45</v>
      </c>
      <c r="N524" s="3">
        <v>1</v>
      </c>
      <c r="O524" s="3" t="s">
        <v>30</v>
      </c>
      <c r="P524" s="3">
        <v>7</v>
      </c>
      <c r="Q524" s="3">
        <v>2</v>
      </c>
      <c r="R524" s="3">
        <v>6.935957082961276</v>
      </c>
      <c r="S524" s="3">
        <v>9.95380582711007</v>
      </c>
      <c r="T524" s="3">
        <v>39716</v>
      </c>
      <c r="U524" s="3" t="s">
        <v>537</v>
      </c>
    </row>
    <row r="525" spans="1:21" ht="12" customHeight="1">
      <c r="A525" s="1">
        <v>524</v>
      </c>
      <c r="B525" s="4">
        <v>39</v>
      </c>
      <c r="C525" s="4">
        <f ca="1" t="shared" si="73"/>
        <v>28</v>
      </c>
      <c r="D525" s="1">
        <f ca="1" t="shared" si="74"/>
        <v>1</v>
      </c>
      <c r="E525" s="1" t="str">
        <f ca="1" t="shared" si="75"/>
        <v>Control</v>
      </c>
      <c r="F525" s="7">
        <f ca="1" t="shared" si="76"/>
        <v>4</v>
      </c>
      <c r="G525" s="1">
        <f ca="1" t="shared" si="77"/>
        <v>2</v>
      </c>
      <c r="H525" s="8">
        <f ca="1" t="shared" si="78"/>
        <v>6.462476316757054</v>
      </c>
      <c r="I525" s="8">
        <f ca="1" t="shared" si="79"/>
        <v>4.801576010040162</v>
      </c>
      <c r="J525" s="9">
        <f t="shared" si="72"/>
        <v>35269</v>
      </c>
      <c r="K525" s="10" t="str">
        <f ca="1" t="shared" si="80"/>
        <v>7/23/1996</v>
      </c>
      <c r="L525" s="3">
        <v>524</v>
      </c>
      <c r="M525" s="4">
        <v>57</v>
      </c>
      <c r="N525" s="3">
        <v>0</v>
      </c>
      <c r="O525" s="3" t="s">
        <v>32</v>
      </c>
      <c r="P525" s="3">
        <v>2</v>
      </c>
      <c r="Q525" s="3">
        <v>1</v>
      </c>
      <c r="R525" s="3">
        <v>3.504074147763616</v>
      </c>
      <c r="S525" s="3">
        <v>5.265851864543139</v>
      </c>
      <c r="T525" s="3">
        <v>37713</v>
      </c>
      <c r="U525" s="3" t="s">
        <v>538</v>
      </c>
    </row>
    <row r="526" spans="1:21" ht="12" customHeight="1">
      <c r="A526" s="1">
        <v>525</v>
      </c>
      <c r="B526" s="4">
        <v>54</v>
      </c>
      <c r="C526" s="4">
        <f ca="1" t="shared" si="73"/>
        <v>22</v>
      </c>
      <c r="D526" s="1">
        <f ca="1" t="shared" si="74"/>
        <v>1</v>
      </c>
      <c r="E526" s="1" t="str">
        <f ca="1" t="shared" si="75"/>
        <v>Treatment 1</v>
      </c>
      <c r="F526" s="7">
        <f ca="1" t="shared" si="76"/>
        <v>3</v>
      </c>
      <c r="G526" s="1">
        <f ca="1" t="shared" si="77"/>
        <v>2</v>
      </c>
      <c r="H526" s="8">
        <f ca="1" t="shared" si="78"/>
        <v>6.330393897430558</v>
      </c>
      <c r="I526" s="8">
        <f ca="1" t="shared" si="79"/>
        <v>5.442091300171606</v>
      </c>
      <c r="J526" s="9">
        <f t="shared" si="72"/>
        <v>34316</v>
      </c>
      <c r="K526" s="10" t="str">
        <f ca="1" t="shared" si="80"/>
        <v>12/13/1993</v>
      </c>
      <c r="L526" s="3">
        <v>525</v>
      </c>
      <c r="M526" s="4">
        <v>44</v>
      </c>
      <c r="N526" s="3">
        <v>1</v>
      </c>
      <c r="O526" s="3" t="s">
        <v>32</v>
      </c>
      <c r="P526" s="3">
        <v>7</v>
      </c>
      <c r="Q526" s="3">
        <v>2</v>
      </c>
      <c r="R526" s="3">
        <v>6.1860073482294675</v>
      </c>
      <c r="S526" s="3">
        <v>4.451117109322801</v>
      </c>
      <c r="T526" s="3">
        <v>35916</v>
      </c>
      <c r="U526" s="3" t="s">
        <v>539</v>
      </c>
    </row>
    <row r="527" spans="1:21" ht="12" customHeight="1">
      <c r="A527" s="1">
        <v>526</v>
      </c>
      <c r="B527" s="4">
        <v>33</v>
      </c>
      <c r="C527" s="4">
        <f ca="1" t="shared" si="73"/>
        <v>44</v>
      </c>
      <c r="D527" s="1">
        <f ca="1" t="shared" si="74"/>
        <v>0</v>
      </c>
      <c r="E527" s="1" t="str">
        <f ca="1" t="shared" si="75"/>
        <v>Treatment 1</v>
      </c>
      <c r="F527" s="7">
        <f ca="1" t="shared" si="76"/>
        <v>5</v>
      </c>
      <c r="G527" s="1">
        <f ca="1" t="shared" si="77"/>
        <v>2</v>
      </c>
      <c r="H527" s="8">
        <f ca="1" t="shared" si="78"/>
        <v>7.353452418793709</v>
      </c>
      <c r="I527" s="8">
        <f ca="1" t="shared" si="79"/>
        <v>5.052618617074685</v>
      </c>
      <c r="J527" s="9">
        <f t="shared" si="72"/>
        <v>34432</v>
      </c>
      <c r="K527" s="10" t="str">
        <f ca="1" t="shared" si="80"/>
        <v>4/8/1994</v>
      </c>
      <c r="L527" s="3">
        <v>526</v>
      </c>
      <c r="M527" s="4">
        <v>37</v>
      </c>
      <c r="N527" s="3">
        <v>1</v>
      </c>
      <c r="O527" s="3" t="s">
        <v>32</v>
      </c>
      <c r="P527" s="3">
        <v>4</v>
      </c>
      <c r="Q527" s="3">
        <v>1</v>
      </c>
      <c r="R527" s="3">
        <v>7.409585707525133</v>
      </c>
      <c r="S527" s="3">
        <v>6.958208740753341</v>
      </c>
      <c r="T527" s="3">
        <v>39259</v>
      </c>
      <c r="U527" s="3" t="s">
        <v>540</v>
      </c>
    </row>
    <row r="528" spans="1:21" ht="12" customHeight="1">
      <c r="A528" s="1">
        <v>527</v>
      </c>
      <c r="B528" s="4">
        <v>52</v>
      </c>
      <c r="C528" s="4">
        <f ca="1" t="shared" si="73"/>
        <v>24</v>
      </c>
      <c r="D528" s="1">
        <f ca="1" t="shared" si="74"/>
        <v>1</v>
      </c>
      <c r="E528" s="1" t="str">
        <f ca="1" t="shared" si="75"/>
        <v>Treatment 1</v>
      </c>
      <c r="F528" s="7">
        <f ca="1" t="shared" si="76"/>
        <v>7</v>
      </c>
      <c r="G528" s="1">
        <f ca="1" t="shared" si="77"/>
        <v>2</v>
      </c>
      <c r="H528" s="8">
        <f ca="1" t="shared" si="78"/>
        <v>5.798940897228107</v>
      </c>
      <c r="I528" s="8">
        <f ca="1" t="shared" si="79"/>
        <v>7.505974373001487</v>
      </c>
      <c r="J528" s="9">
        <f t="shared" si="72"/>
        <v>36296</v>
      </c>
      <c r="K528" s="10" t="str">
        <f ca="1" t="shared" si="80"/>
        <v>5/16/1999</v>
      </c>
      <c r="L528" s="3">
        <v>527</v>
      </c>
      <c r="M528" s="4">
        <v>40</v>
      </c>
      <c r="N528" s="3">
        <v>1</v>
      </c>
      <c r="O528" s="3" t="s">
        <v>28</v>
      </c>
      <c r="P528" s="3">
        <v>3</v>
      </c>
      <c r="Q528" s="3">
        <v>1</v>
      </c>
      <c r="R528" s="3">
        <v>3.246607732083188</v>
      </c>
      <c r="S528" s="3">
        <v>5.33217417269541</v>
      </c>
      <c r="T528" s="3">
        <v>39525</v>
      </c>
      <c r="U528" s="3" t="s">
        <v>541</v>
      </c>
    </row>
    <row r="529" spans="1:21" ht="12" customHeight="1">
      <c r="A529" s="1">
        <v>528</v>
      </c>
      <c r="B529" s="4">
        <v>51</v>
      </c>
      <c r="C529" s="4">
        <f ca="1" t="shared" si="73"/>
        <v>47</v>
      </c>
      <c r="D529" s="1">
        <f ca="1" t="shared" si="74"/>
        <v>0</v>
      </c>
      <c r="E529" s="1" t="str">
        <f ca="1" t="shared" si="75"/>
        <v>Treatment 1</v>
      </c>
      <c r="F529" s="7">
        <f ca="1" t="shared" si="76"/>
        <v>7</v>
      </c>
      <c r="G529" s="1">
        <f ca="1" t="shared" si="77"/>
        <v>2</v>
      </c>
      <c r="H529" s="8">
        <f ca="1" t="shared" si="78"/>
        <v>6.0259950423486766</v>
      </c>
      <c r="I529" s="8">
        <f ca="1" t="shared" si="79"/>
        <v>6.798313259403</v>
      </c>
      <c r="J529" s="9">
        <f t="shared" si="72"/>
        <v>38548</v>
      </c>
      <c r="K529" s="10" t="str">
        <f ca="1" t="shared" si="80"/>
        <v>7/15/2005</v>
      </c>
      <c r="L529" s="3">
        <v>528</v>
      </c>
      <c r="M529" s="4">
        <v>61</v>
      </c>
      <c r="N529" s="3">
        <v>1</v>
      </c>
      <c r="O529" s="3" t="s">
        <v>30</v>
      </c>
      <c r="P529" s="3">
        <v>1</v>
      </c>
      <c r="Q529" s="3">
        <v>2</v>
      </c>
      <c r="R529" s="3">
        <v>1.7033523644720003</v>
      </c>
      <c r="S529" s="3">
        <v>5.623594616734968</v>
      </c>
      <c r="T529" s="3">
        <v>34981</v>
      </c>
      <c r="U529" s="3" t="s">
        <v>542</v>
      </c>
    </row>
    <row r="530" spans="1:21" ht="12" customHeight="1">
      <c r="A530" s="1">
        <v>529</v>
      </c>
      <c r="B530" s="4">
        <v>51</v>
      </c>
      <c r="C530" s="4">
        <f ca="1" t="shared" si="73"/>
        <v>25</v>
      </c>
      <c r="D530" s="1">
        <f ca="1" t="shared" si="74"/>
        <v>0</v>
      </c>
      <c r="E530" s="1" t="str">
        <f ca="1" t="shared" si="75"/>
        <v>Control</v>
      </c>
      <c r="F530" s="7">
        <f ca="1" t="shared" si="76"/>
        <v>7</v>
      </c>
      <c r="G530" s="1">
        <f ca="1" t="shared" si="77"/>
        <v>2</v>
      </c>
      <c r="H530" s="8">
        <f ca="1" t="shared" si="78"/>
        <v>9.774217073072434</v>
      </c>
      <c r="I530" s="8">
        <f ca="1" t="shared" si="79"/>
        <v>8.972889876270123</v>
      </c>
      <c r="J530" s="9">
        <f t="shared" si="72"/>
        <v>36592</v>
      </c>
      <c r="K530" s="10" t="str">
        <f ca="1" t="shared" si="80"/>
        <v>3/7/2000</v>
      </c>
      <c r="L530" s="3">
        <v>529</v>
      </c>
      <c r="M530" s="4">
        <v>43</v>
      </c>
      <c r="N530" s="3">
        <v>1</v>
      </c>
      <c r="O530" s="3" t="s">
        <v>32</v>
      </c>
      <c r="P530" s="3">
        <v>7</v>
      </c>
      <c r="Q530" s="3">
        <v>2</v>
      </c>
      <c r="R530" s="3">
        <v>6.328399298532338</v>
      </c>
      <c r="S530" s="3">
        <v>8.752219768491672</v>
      </c>
      <c r="T530" s="3">
        <v>36731</v>
      </c>
      <c r="U530" s="3" t="s">
        <v>543</v>
      </c>
    </row>
    <row r="531" spans="1:21" ht="12" customHeight="1">
      <c r="A531" s="1">
        <v>530</v>
      </c>
      <c r="B531" s="4">
        <v>25</v>
      </c>
      <c r="C531" s="4">
        <f ca="1" t="shared" si="73"/>
        <v>20</v>
      </c>
      <c r="D531" s="1">
        <f ca="1" t="shared" si="74"/>
        <v>1</v>
      </c>
      <c r="E531" s="1" t="str">
        <f ca="1" t="shared" si="75"/>
        <v>Treatment 1</v>
      </c>
      <c r="F531" s="7">
        <f ca="1" t="shared" si="76"/>
        <v>7</v>
      </c>
      <c r="G531" s="1">
        <f ca="1" t="shared" si="77"/>
        <v>1</v>
      </c>
      <c r="H531" s="8">
        <f ca="1" t="shared" si="78"/>
        <v>8.538779579819334</v>
      </c>
      <c r="I531" s="8">
        <f ca="1" t="shared" si="79"/>
        <v>9.751140153033278</v>
      </c>
      <c r="J531" s="9">
        <f t="shared" si="72"/>
        <v>34940</v>
      </c>
      <c r="K531" s="10" t="str">
        <f ca="1" t="shared" si="80"/>
        <v>8/29/1995</v>
      </c>
      <c r="L531" s="3">
        <v>530</v>
      </c>
      <c r="M531" s="4">
        <v>21</v>
      </c>
      <c r="N531" s="3">
        <v>1</v>
      </c>
      <c r="O531" s="3" t="s">
        <v>30</v>
      </c>
      <c r="P531" s="3">
        <v>7</v>
      </c>
      <c r="Q531" s="3">
        <v>1</v>
      </c>
      <c r="R531" s="3">
        <v>9.785316293592528</v>
      </c>
      <c r="S531" s="3">
        <v>12.787860355805385</v>
      </c>
      <c r="T531" s="3">
        <v>35260</v>
      </c>
      <c r="U531" s="3" t="s">
        <v>544</v>
      </c>
    </row>
    <row r="532" spans="1:21" ht="12" customHeight="1">
      <c r="A532" s="1">
        <v>531</v>
      </c>
      <c r="B532" s="4">
        <v>58</v>
      </c>
      <c r="C532" s="4">
        <f ca="1" t="shared" si="73"/>
        <v>55</v>
      </c>
      <c r="D532" s="1">
        <f ca="1" t="shared" si="74"/>
        <v>0</v>
      </c>
      <c r="E532" s="1" t="str">
        <f ca="1" t="shared" si="75"/>
        <v>Treatment 2</v>
      </c>
      <c r="F532" s="7">
        <f ca="1" t="shared" si="76"/>
        <v>7</v>
      </c>
      <c r="G532" s="1">
        <f ca="1" t="shared" si="77"/>
        <v>2</v>
      </c>
      <c r="H532" s="8">
        <f ca="1" t="shared" si="78"/>
        <v>6.684572321383541</v>
      </c>
      <c r="I532" s="8">
        <f ca="1" t="shared" si="79"/>
        <v>7.7887918563491105</v>
      </c>
      <c r="J532" s="9" t="e">
        <f t="shared" si="72"/>
        <v>#VALUE!</v>
      </c>
      <c r="K532" s="10" t="str">
        <f ca="1" t="shared" si="80"/>
        <v>2/29/1995</v>
      </c>
      <c r="L532" s="3">
        <v>531</v>
      </c>
      <c r="M532" s="4">
        <v>46</v>
      </c>
      <c r="N532" s="3">
        <v>1</v>
      </c>
      <c r="O532" s="3" t="s">
        <v>32</v>
      </c>
      <c r="P532" s="3">
        <v>3</v>
      </c>
      <c r="Q532" s="3">
        <v>1</v>
      </c>
      <c r="R532" s="3">
        <v>4.7941324469618305</v>
      </c>
      <c r="S532" s="3">
        <v>4.082731463922567</v>
      </c>
      <c r="T532" s="3">
        <v>36331</v>
      </c>
      <c r="U532" s="3" t="s">
        <v>545</v>
      </c>
    </row>
    <row r="533" spans="1:21" ht="12" customHeight="1">
      <c r="A533" s="1">
        <v>532</v>
      </c>
      <c r="B533" s="4">
        <v>49</v>
      </c>
      <c r="C533" s="4">
        <f ca="1" t="shared" si="73"/>
        <v>32</v>
      </c>
      <c r="D533" s="1">
        <f ca="1" t="shared" si="74"/>
        <v>1</v>
      </c>
      <c r="E533" s="1" t="str">
        <f ca="1" t="shared" si="75"/>
        <v>Treatment 2</v>
      </c>
      <c r="F533" s="7">
        <f ca="1" t="shared" si="76"/>
        <v>6</v>
      </c>
      <c r="G533" s="1">
        <f ca="1" t="shared" si="77"/>
        <v>2</v>
      </c>
      <c r="H533" s="8">
        <f ca="1" t="shared" si="78"/>
        <v>7.850098378138127</v>
      </c>
      <c r="I533" s="8">
        <f ca="1" t="shared" si="79"/>
        <v>8.429622072858509</v>
      </c>
      <c r="J533" s="9">
        <f t="shared" si="72"/>
        <v>40146</v>
      </c>
      <c r="K533" s="10" t="str">
        <f ca="1" t="shared" si="80"/>
        <v>11/29/2009</v>
      </c>
      <c r="L533" s="3">
        <v>532</v>
      </c>
      <c r="M533" s="4">
        <v>58</v>
      </c>
      <c r="N533" s="3">
        <v>1</v>
      </c>
      <c r="O533" s="3" t="s">
        <v>30</v>
      </c>
      <c r="P533" s="3">
        <v>4</v>
      </c>
      <c r="Q533" s="3">
        <v>1</v>
      </c>
      <c r="R533" s="3">
        <v>6.059244360167167</v>
      </c>
      <c r="S533" s="3">
        <v>7.78833474984166</v>
      </c>
      <c r="T533" s="3">
        <v>38304</v>
      </c>
      <c r="U533" s="3" t="s">
        <v>546</v>
      </c>
    </row>
    <row r="534" spans="1:21" ht="12" customHeight="1">
      <c r="A534" s="1">
        <v>533</v>
      </c>
      <c r="B534" s="4">
        <v>29</v>
      </c>
      <c r="C534" s="4">
        <f ca="1" t="shared" si="73"/>
        <v>30</v>
      </c>
      <c r="D534" s="1">
        <f ca="1" t="shared" si="74"/>
        <v>0</v>
      </c>
      <c r="E534" s="1" t="str">
        <f ca="1" t="shared" si="75"/>
        <v>Control</v>
      </c>
      <c r="F534" s="7">
        <f ca="1" t="shared" si="76"/>
        <v>6</v>
      </c>
      <c r="G534" s="1">
        <f ca="1" t="shared" si="77"/>
        <v>2</v>
      </c>
      <c r="H534" s="8">
        <f ca="1" t="shared" si="78"/>
        <v>8.87271554882652</v>
      </c>
      <c r="I534" s="8">
        <f ca="1" t="shared" si="79"/>
        <v>5.569837064398124</v>
      </c>
      <c r="J534" s="9">
        <f t="shared" si="72"/>
        <v>37942</v>
      </c>
      <c r="K534" s="10" t="str">
        <f ca="1" t="shared" si="80"/>
        <v>11/17/2003</v>
      </c>
      <c r="L534" s="3">
        <v>533</v>
      </c>
      <c r="M534" s="4">
        <v>34</v>
      </c>
      <c r="N534" s="3">
        <v>0</v>
      </c>
      <c r="O534" s="3" t="s">
        <v>32</v>
      </c>
      <c r="P534" s="3">
        <v>6</v>
      </c>
      <c r="Q534" s="3">
        <v>2</v>
      </c>
      <c r="R534" s="3">
        <v>5.316710361915161</v>
      </c>
      <c r="S534" s="3">
        <v>5.06810956315193</v>
      </c>
      <c r="T534" s="3">
        <v>35420</v>
      </c>
      <c r="U534" s="3" t="s">
        <v>547</v>
      </c>
    </row>
    <row r="535" spans="1:21" ht="12" customHeight="1">
      <c r="A535" s="1">
        <v>534</v>
      </c>
      <c r="B535" s="4">
        <v>43</v>
      </c>
      <c r="C535" s="4">
        <f ca="1" t="shared" si="73"/>
        <v>49</v>
      </c>
      <c r="D535" s="1">
        <f ca="1" t="shared" si="74"/>
        <v>1</v>
      </c>
      <c r="E535" s="1" t="str">
        <f ca="1" t="shared" si="75"/>
        <v>Treatment 1</v>
      </c>
      <c r="F535" s="7">
        <f ca="1" t="shared" si="76"/>
        <v>3</v>
      </c>
      <c r="G535" s="1">
        <f ca="1" t="shared" si="77"/>
        <v>1</v>
      </c>
      <c r="H535" s="8">
        <f ca="1" t="shared" si="78"/>
        <v>4.350939665268978</v>
      </c>
      <c r="I535" s="8">
        <f ca="1" t="shared" si="79"/>
        <v>2.2637501244469798</v>
      </c>
      <c r="J535" s="9">
        <f t="shared" si="72"/>
        <v>37458</v>
      </c>
      <c r="K535" s="10" t="str">
        <f ca="1" t="shared" si="80"/>
        <v>7/21/2002</v>
      </c>
      <c r="L535" s="3">
        <v>534</v>
      </c>
      <c r="M535" s="4">
        <v>37</v>
      </c>
      <c r="N535" s="3">
        <v>1</v>
      </c>
      <c r="O535" s="3" t="s">
        <v>32</v>
      </c>
      <c r="P535" s="3">
        <v>7</v>
      </c>
      <c r="Q535" s="3">
        <v>1</v>
      </c>
      <c r="R535" s="3">
        <v>6.948348842251529</v>
      </c>
      <c r="S535" s="3">
        <v>5.577020718841288</v>
      </c>
      <c r="T535" s="3">
        <v>36594</v>
      </c>
      <c r="U535" s="3" t="s">
        <v>548</v>
      </c>
    </row>
    <row r="536" spans="1:21" ht="12" customHeight="1">
      <c r="A536" s="1">
        <v>535</v>
      </c>
      <c r="B536" s="4">
        <v>46</v>
      </c>
      <c r="C536" s="4">
        <f ca="1" t="shared" si="73"/>
        <v>29</v>
      </c>
      <c r="D536" s="1">
        <f ca="1" t="shared" si="74"/>
        <v>0</v>
      </c>
      <c r="E536" s="1" t="str">
        <f ca="1" t="shared" si="75"/>
        <v>Treatment 2</v>
      </c>
      <c r="F536" s="7">
        <f ca="1" t="shared" si="76"/>
        <v>3</v>
      </c>
      <c r="G536" s="1">
        <f ca="1" t="shared" si="77"/>
        <v>1</v>
      </c>
      <c r="H536" s="8">
        <f ca="1" t="shared" si="78"/>
        <v>6.33435974704836</v>
      </c>
      <c r="I536" s="8">
        <f ca="1" t="shared" si="79"/>
        <v>6.956286547748343</v>
      </c>
      <c r="J536" s="9">
        <f t="shared" si="72"/>
        <v>34544</v>
      </c>
      <c r="K536" s="10" t="str">
        <f ca="1" t="shared" si="80"/>
        <v>7/29/1994</v>
      </c>
      <c r="L536" s="3">
        <v>535</v>
      </c>
      <c r="M536" s="4">
        <v>39</v>
      </c>
      <c r="N536" s="3">
        <v>0</v>
      </c>
      <c r="O536" s="3" t="s">
        <v>28</v>
      </c>
      <c r="P536" s="3">
        <v>5</v>
      </c>
      <c r="Q536" s="3">
        <v>2</v>
      </c>
      <c r="R536" s="3">
        <v>5.362486946029755</v>
      </c>
      <c r="S536" s="3">
        <v>7.310967837883183</v>
      </c>
      <c r="T536" s="3">
        <v>33627</v>
      </c>
      <c r="U536" s="3" t="s">
        <v>319</v>
      </c>
    </row>
    <row r="537" spans="1:21" ht="12" customHeight="1">
      <c r="A537" s="1">
        <v>536</v>
      </c>
      <c r="B537" s="4">
        <v>54</v>
      </c>
      <c r="C537" s="4">
        <f ca="1" t="shared" si="73"/>
        <v>32</v>
      </c>
      <c r="D537" s="1">
        <f ca="1" t="shared" si="74"/>
        <v>1</v>
      </c>
      <c r="E537" s="1" t="str">
        <f ca="1" t="shared" si="75"/>
        <v>Control</v>
      </c>
      <c r="F537" s="7">
        <f ca="1" t="shared" si="76"/>
        <v>6</v>
      </c>
      <c r="G537" s="1">
        <f ca="1" t="shared" si="77"/>
        <v>2</v>
      </c>
      <c r="H537" s="8">
        <f ca="1" t="shared" si="78"/>
        <v>6.443692554413273</v>
      </c>
      <c r="I537" s="8">
        <f ca="1" t="shared" si="79"/>
        <v>4.856236859480314</v>
      </c>
      <c r="J537" s="9">
        <f t="shared" si="72"/>
        <v>36697</v>
      </c>
      <c r="K537" s="10" t="str">
        <f ca="1" t="shared" si="80"/>
        <v>6/20/2000</v>
      </c>
      <c r="L537" s="3">
        <v>536</v>
      </c>
      <c r="M537" s="4">
        <v>36</v>
      </c>
      <c r="N537" s="3">
        <v>1</v>
      </c>
      <c r="O537" s="3" t="s">
        <v>30</v>
      </c>
      <c r="P537" s="3">
        <v>3</v>
      </c>
      <c r="Q537" s="3">
        <v>2</v>
      </c>
      <c r="R537" s="3">
        <v>4.356059829361688</v>
      </c>
      <c r="S537" s="3">
        <v>2.8800497752427594</v>
      </c>
      <c r="T537" s="3">
        <v>34157</v>
      </c>
      <c r="U537" s="3" t="s">
        <v>549</v>
      </c>
    </row>
    <row r="538" spans="1:21" ht="12" customHeight="1">
      <c r="A538" s="1">
        <v>537</v>
      </c>
      <c r="B538" s="4">
        <v>43</v>
      </c>
      <c r="C538" s="4">
        <f ca="1" t="shared" si="73"/>
        <v>25</v>
      </c>
      <c r="D538" s="1">
        <f ca="1" t="shared" si="74"/>
        <v>1</v>
      </c>
      <c r="E538" s="1" t="str">
        <f ca="1" t="shared" si="75"/>
        <v>Treatment 1</v>
      </c>
      <c r="F538" s="7">
        <f ca="1" t="shared" si="76"/>
        <v>5</v>
      </c>
      <c r="G538" s="1">
        <f ca="1" t="shared" si="77"/>
        <v>2</v>
      </c>
      <c r="H538" s="8">
        <f ca="1" t="shared" si="78"/>
        <v>4.0229961422939</v>
      </c>
      <c r="I538" s="8">
        <f ca="1" t="shared" si="79"/>
        <v>3.1362138598578313</v>
      </c>
      <c r="J538" s="9">
        <f t="shared" si="72"/>
        <v>37068</v>
      </c>
      <c r="K538" s="10" t="str">
        <f ca="1" t="shared" si="80"/>
        <v>6/26/2001</v>
      </c>
      <c r="L538" s="3">
        <v>537</v>
      </c>
      <c r="M538" s="4">
        <v>35</v>
      </c>
      <c r="N538" s="3">
        <v>0</v>
      </c>
      <c r="O538" s="3" t="s">
        <v>30</v>
      </c>
      <c r="P538" s="3">
        <v>5</v>
      </c>
      <c r="Q538" s="3">
        <v>1</v>
      </c>
      <c r="R538" s="3">
        <v>8.616207585497252</v>
      </c>
      <c r="S538" s="3">
        <v>11.201708498951826</v>
      </c>
      <c r="T538" s="3">
        <v>34386</v>
      </c>
      <c r="U538" s="3" t="s">
        <v>550</v>
      </c>
    </row>
    <row r="539" spans="1:21" ht="12" customHeight="1">
      <c r="A539" s="1">
        <v>538</v>
      </c>
      <c r="B539" s="4">
        <v>48</v>
      </c>
      <c r="C539" s="4">
        <f ca="1" t="shared" si="73"/>
        <v>64</v>
      </c>
      <c r="D539" s="1">
        <f ca="1" t="shared" si="74"/>
        <v>1</v>
      </c>
      <c r="E539" s="1" t="str">
        <f ca="1" t="shared" si="75"/>
        <v>Control</v>
      </c>
      <c r="F539" s="7">
        <f ca="1" t="shared" si="76"/>
        <v>3</v>
      </c>
      <c r="G539" s="1">
        <f ca="1" t="shared" si="77"/>
        <v>2</v>
      </c>
      <c r="H539" s="8">
        <f ca="1" t="shared" si="78"/>
        <v>2.875579939241435</v>
      </c>
      <c r="I539" s="8">
        <f ca="1" t="shared" si="79"/>
        <v>0.8429812822868303</v>
      </c>
      <c r="J539" s="9">
        <f t="shared" si="72"/>
        <v>35302</v>
      </c>
      <c r="K539" s="10" t="str">
        <f ca="1" t="shared" si="80"/>
        <v>8/25/1996</v>
      </c>
      <c r="L539" s="3">
        <v>538</v>
      </c>
      <c r="M539" s="4">
        <v>33</v>
      </c>
      <c r="N539" s="3">
        <v>0</v>
      </c>
      <c r="O539" s="3" t="s">
        <v>32</v>
      </c>
      <c r="P539" s="3">
        <v>4</v>
      </c>
      <c r="Q539" s="3">
        <v>1</v>
      </c>
      <c r="R539" s="3">
        <v>7.446384815398281</v>
      </c>
      <c r="S539" s="3">
        <v>11.074140033158972</v>
      </c>
      <c r="T539" s="3">
        <v>39015</v>
      </c>
      <c r="U539" s="3" t="s">
        <v>551</v>
      </c>
    </row>
    <row r="540" spans="1:21" ht="12" customHeight="1">
      <c r="A540" s="1">
        <v>539</v>
      </c>
      <c r="B540" s="4">
        <v>40</v>
      </c>
      <c r="C540" s="4">
        <f ca="1" t="shared" si="73"/>
        <v>47</v>
      </c>
      <c r="D540" s="1">
        <f ca="1" t="shared" si="74"/>
        <v>0</v>
      </c>
      <c r="E540" s="1" t="str">
        <f ca="1" t="shared" si="75"/>
        <v>Control</v>
      </c>
      <c r="F540" s="7">
        <f ca="1" t="shared" si="76"/>
        <v>3</v>
      </c>
      <c r="G540" s="1">
        <f ca="1" t="shared" si="77"/>
        <v>1</v>
      </c>
      <c r="H540" s="8">
        <f ca="1" t="shared" si="78"/>
        <v>6.882120263725024</v>
      </c>
      <c r="I540" s="8">
        <f ca="1" t="shared" si="79"/>
        <v>2.886529924803771</v>
      </c>
      <c r="J540" s="9">
        <f t="shared" si="72"/>
        <v>36739</v>
      </c>
      <c r="K540" s="10" t="str">
        <f ca="1" t="shared" si="80"/>
        <v>8/1/2000</v>
      </c>
      <c r="L540" s="3">
        <v>539</v>
      </c>
      <c r="M540" s="4">
        <v>36</v>
      </c>
      <c r="N540" s="3">
        <v>1</v>
      </c>
      <c r="O540" s="3" t="s">
        <v>28</v>
      </c>
      <c r="P540" s="3">
        <v>7</v>
      </c>
      <c r="Q540" s="3">
        <v>2</v>
      </c>
      <c r="R540" s="3">
        <v>7.971964001244136</v>
      </c>
      <c r="S540" s="3">
        <v>9.552335630919378</v>
      </c>
      <c r="T540" s="3">
        <v>34385</v>
      </c>
      <c r="U540" s="3" t="s">
        <v>552</v>
      </c>
    </row>
    <row r="541" spans="1:21" ht="12" customHeight="1">
      <c r="A541" s="1">
        <v>540</v>
      </c>
      <c r="B541" s="4">
        <v>66</v>
      </c>
      <c r="C541" s="4">
        <f ca="1" t="shared" si="73"/>
        <v>29</v>
      </c>
      <c r="D541" s="1">
        <f ca="1" t="shared" si="74"/>
        <v>0</v>
      </c>
      <c r="E541" s="1" t="str">
        <f ca="1" t="shared" si="75"/>
        <v>Control</v>
      </c>
      <c r="F541" s="7">
        <f ca="1" t="shared" si="76"/>
        <v>4</v>
      </c>
      <c r="G541" s="1">
        <f ca="1" t="shared" si="77"/>
        <v>2</v>
      </c>
      <c r="H541" s="8">
        <f ca="1" t="shared" si="78"/>
        <v>7.4542480035534995</v>
      </c>
      <c r="I541" s="8">
        <f ca="1" t="shared" si="79"/>
        <v>6.5225188646141765</v>
      </c>
      <c r="J541" s="9">
        <f t="shared" si="72"/>
        <v>35659</v>
      </c>
      <c r="K541" s="10" t="str">
        <f ca="1" t="shared" si="80"/>
        <v>8/17/1997</v>
      </c>
      <c r="L541" s="3">
        <v>540</v>
      </c>
      <c r="M541" s="4">
        <v>45</v>
      </c>
      <c r="N541" s="3">
        <v>0</v>
      </c>
      <c r="O541" s="3" t="s">
        <v>30</v>
      </c>
      <c r="P541" s="3">
        <v>5</v>
      </c>
      <c r="Q541" s="3">
        <v>1</v>
      </c>
      <c r="R541" s="3">
        <v>8.220415543692841</v>
      </c>
      <c r="S541" s="3">
        <v>10.585108390597249</v>
      </c>
      <c r="T541" s="3">
        <v>36199</v>
      </c>
      <c r="U541" s="3" t="s">
        <v>553</v>
      </c>
    </row>
    <row r="542" spans="1:21" ht="12" customHeight="1">
      <c r="A542" s="1">
        <v>541</v>
      </c>
      <c r="B542" s="4">
        <v>43</v>
      </c>
      <c r="C542" s="4">
        <f ca="1" t="shared" si="73"/>
        <v>25</v>
      </c>
      <c r="D542" s="1">
        <f ca="1" t="shared" si="74"/>
        <v>1</v>
      </c>
      <c r="E542" s="1" t="str">
        <f ca="1" t="shared" si="75"/>
        <v>Treatment 1</v>
      </c>
      <c r="F542" s="7">
        <f ca="1" t="shared" si="76"/>
        <v>7</v>
      </c>
      <c r="G542" s="1">
        <f ca="1" t="shared" si="77"/>
        <v>1</v>
      </c>
      <c r="H542" s="8">
        <f ca="1" t="shared" si="78"/>
        <v>9.796958196626576</v>
      </c>
      <c r="I542" s="8">
        <f ca="1" t="shared" si="79"/>
        <v>12.737428472829844</v>
      </c>
      <c r="J542" s="9">
        <f t="shared" si="72"/>
        <v>35205</v>
      </c>
      <c r="K542" s="10" t="str">
        <f ca="1" t="shared" si="80"/>
        <v>5/20/1996</v>
      </c>
      <c r="L542" s="3">
        <v>541</v>
      </c>
      <c r="M542" s="4">
        <v>37</v>
      </c>
      <c r="N542" s="3">
        <v>0</v>
      </c>
      <c r="O542" s="3" t="s">
        <v>32</v>
      </c>
      <c r="P542" s="3">
        <v>5</v>
      </c>
      <c r="Q542" s="3">
        <v>1</v>
      </c>
      <c r="R542" s="3">
        <v>7.695747467853423</v>
      </c>
      <c r="S542" s="3">
        <v>8.837696199437934</v>
      </c>
      <c r="T542" s="3">
        <v>36040</v>
      </c>
      <c r="U542" s="3" t="s">
        <v>554</v>
      </c>
    </row>
    <row r="543" spans="1:21" ht="12" customHeight="1">
      <c r="A543" s="1">
        <v>542</v>
      </c>
      <c r="B543" s="4">
        <v>60</v>
      </c>
      <c r="C543" s="4">
        <f ca="1" t="shared" si="73"/>
        <v>31</v>
      </c>
      <c r="D543" s="1">
        <f ca="1" t="shared" si="74"/>
        <v>1</v>
      </c>
      <c r="E543" s="1" t="str">
        <f ca="1" t="shared" si="75"/>
        <v>Treatment 1</v>
      </c>
      <c r="F543" s="7">
        <f ca="1" t="shared" si="76"/>
        <v>7</v>
      </c>
      <c r="G543" s="1">
        <f ca="1" t="shared" si="77"/>
        <v>2</v>
      </c>
      <c r="H543" s="8">
        <f ca="1" t="shared" si="78"/>
        <v>7.009439721645392</v>
      </c>
      <c r="I543" s="8">
        <f ca="1" t="shared" si="79"/>
        <v>4.254290899844643</v>
      </c>
      <c r="J543" s="9">
        <f t="shared" si="72"/>
        <v>34457</v>
      </c>
      <c r="K543" s="10" t="str">
        <f ca="1" t="shared" si="80"/>
        <v>5/3/1994</v>
      </c>
      <c r="L543" s="3">
        <v>542</v>
      </c>
      <c r="M543" s="4">
        <v>36</v>
      </c>
      <c r="N543" s="3">
        <v>1</v>
      </c>
      <c r="O543" s="3" t="s">
        <v>30</v>
      </c>
      <c r="P543" s="3">
        <v>3</v>
      </c>
      <c r="Q543" s="3">
        <v>2</v>
      </c>
      <c r="R543" s="3">
        <v>4.816073698383384</v>
      </c>
      <c r="S543" s="3">
        <v>6.597707665051093</v>
      </c>
      <c r="T543" s="3">
        <v>34518</v>
      </c>
      <c r="U543" s="3" t="s">
        <v>555</v>
      </c>
    </row>
    <row r="544" spans="1:21" ht="12" customHeight="1">
      <c r="A544" s="1">
        <v>543</v>
      </c>
      <c r="B544" s="4">
        <v>58</v>
      </c>
      <c r="C544" s="4">
        <f ca="1" t="shared" si="73"/>
        <v>46</v>
      </c>
      <c r="D544" s="1">
        <f ca="1" t="shared" si="74"/>
        <v>0</v>
      </c>
      <c r="E544" s="1" t="str">
        <f ca="1" t="shared" si="75"/>
        <v>Control</v>
      </c>
      <c r="F544" s="7">
        <f ca="1" t="shared" si="76"/>
        <v>3</v>
      </c>
      <c r="G544" s="1">
        <f ca="1" t="shared" si="77"/>
        <v>1</v>
      </c>
      <c r="H544" s="8">
        <f ca="1" t="shared" si="78"/>
        <v>4.612189341074131</v>
      </c>
      <c r="I544" s="8">
        <f ca="1" t="shared" si="79"/>
        <v>1.6353872071802682</v>
      </c>
      <c r="J544" s="9">
        <f t="shared" si="72"/>
        <v>38456</v>
      </c>
      <c r="K544" s="10" t="str">
        <f ca="1" t="shared" si="80"/>
        <v>4/14/2005</v>
      </c>
      <c r="L544" s="3">
        <v>543</v>
      </c>
      <c r="M544" s="4">
        <v>55</v>
      </c>
      <c r="N544" s="3">
        <v>0</v>
      </c>
      <c r="O544" s="3" t="s">
        <v>32</v>
      </c>
      <c r="P544" s="3">
        <v>4</v>
      </c>
      <c r="Q544" s="3">
        <v>2</v>
      </c>
      <c r="R544" s="3">
        <v>3.507556544946196</v>
      </c>
      <c r="S544" s="3">
        <v>5.417654559706145</v>
      </c>
      <c r="T544" s="3">
        <v>39399</v>
      </c>
      <c r="U544" s="3" t="s">
        <v>556</v>
      </c>
    </row>
    <row r="545" spans="1:21" ht="12" customHeight="1">
      <c r="A545" s="1">
        <v>544</v>
      </c>
      <c r="B545" s="4">
        <v>55</v>
      </c>
      <c r="C545" s="4">
        <f ca="1" t="shared" si="73"/>
        <v>39</v>
      </c>
      <c r="D545" s="1">
        <f ca="1" t="shared" si="74"/>
        <v>1</v>
      </c>
      <c r="E545" s="1" t="str">
        <f ca="1" t="shared" si="75"/>
        <v>Control</v>
      </c>
      <c r="F545" s="7">
        <f ca="1" t="shared" si="76"/>
        <v>7</v>
      </c>
      <c r="G545" s="1">
        <f ca="1" t="shared" si="77"/>
        <v>1</v>
      </c>
      <c r="H545" s="8">
        <f ca="1" t="shared" si="78"/>
        <v>8.186680887803586</v>
      </c>
      <c r="I545" s="8">
        <f ca="1" t="shared" si="79"/>
        <v>8.477426892683562</v>
      </c>
      <c r="J545" s="9">
        <f t="shared" si="72"/>
        <v>33614</v>
      </c>
      <c r="K545" s="10" t="str">
        <f ca="1" t="shared" si="80"/>
        <v>1/11/1992</v>
      </c>
      <c r="L545" s="3">
        <v>544</v>
      </c>
      <c r="M545" s="4">
        <v>27</v>
      </c>
      <c r="N545" s="3">
        <v>0</v>
      </c>
      <c r="O545" s="3" t="s">
        <v>30</v>
      </c>
      <c r="P545" s="3">
        <v>2</v>
      </c>
      <c r="Q545" s="3">
        <v>2</v>
      </c>
      <c r="R545" s="3">
        <v>4.79568153968411</v>
      </c>
      <c r="S545" s="3">
        <v>7.849832654110727</v>
      </c>
      <c r="T545" s="3">
        <v>37330</v>
      </c>
      <c r="U545" s="3" t="s">
        <v>557</v>
      </c>
    </row>
    <row r="546" spans="1:21" ht="12" customHeight="1">
      <c r="A546" s="1">
        <v>545</v>
      </c>
      <c r="B546" s="4">
        <v>66</v>
      </c>
      <c r="C546" s="4">
        <f ca="1" t="shared" si="73"/>
        <v>45</v>
      </c>
      <c r="D546" s="1">
        <f ca="1" t="shared" si="74"/>
        <v>1</v>
      </c>
      <c r="E546" s="1" t="str">
        <f ca="1" t="shared" si="75"/>
        <v>Treatment 1</v>
      </c>
      <c r="F546" s="7">
        <f ca="1" t="shared" si="76"/>
        <v>7</v>
      </c>
      <c r="G546" s="1">
        <f ca="1" t="shared" si="77"/>
        <v>1</v>
      </c>
      <c r="H546" s="8">
        <f ca="1" t="shared" si="78"/>
        <v>7.016474685368269</v>
      </c>
      <c r="I546" s="8">
        <f ca="1" t="shared" si="79"/>
        <v>6.159039554352619</v>
      </c>
      <c r="J546" s="9">
        <f t="shared" si="72"/>
        <v>40287</v>
      </c>
      <c r="K546" s="10" t="str">
        <f ca="1" t="shared" si="80"/>
        <v>4/19/2010</v>
      </c>
      <c r="L546" s="3">
        <v>545</v>
      </c>
      <c r="M546" s="4">
        <v>31</v>
      </c>
      <c r="N546" s="3">
        <v>1</v>
      </c>
      <c r="O546" s="3" t="s">
        <v>28</v>
      </c>
      <c r="P546" s="3">
        <v>7</v>
      </c>
      <c r="Q546" s="3">
        <v>2</v>
      </c>
      <c r="R546" s="3">
        <v>9.88930003200824</v>
      </c>
      <c r="S546" s="3">
        <v>8.679705790978659</v>
      </c>
      <c r="T546" s="3">
        <v>39996</v>
      </c>
      <c r="U546" s="3" t="s">
        <v>558</v>
      </c>
    </row>
    <row r="547" spans="1:21" ht="12" customHeight="1">
      <c r="A547" s="1">
        <v>546</v>
      </c>
      <c r="B547" s="4">
        <v>38</v>
      </c>
      <c r="C547" s="4">
        <f ca="1" t="shared" si="73"/>
        <v>61</v>
      </c>
      <c r="D547" s="1">
        <f ca="1" t="shared" si="74"/>
        <v>1</v>
      </c>
      <c r="E547" s="1" t="str">
        <f ca="1" t="shared" si="75"/>
        <v>Control</v>
      </c>
      <c r="F547" s="7">
        <f ca="1" t="shared" si="76"/>
        <v>5</v>
      </c>
      <c r="G547" s="1">
        <f ca="1" t="shared" si="77"/>
        <v>2</v>
      </c>
      <c r="H547" s="8">
        <f ca="1" t="shared" si="78"/>
        <v>4.969778413287324</v>
      </c>
      <c r="I547" s="8">
        <f ca="1" t="shared" si="79"/>
        <v>6.176168445174119</v>
      </c>
      <c r="J547" s="9">
        <f t="shared" si="72"/>
        <v>40512</v>
      </c>
      <c r="K547" s="10" t="str">
        <f ca="1" t="shared" si="80"/>
        <v>11/30/2010</v>
      </c>
      <c r="L547" s="3">
        <v>546</v>
      </c>
      <c r="M547" s="4">
        <v>27</v>
      </c>
      <c r="N547" s="3">
        <v>0</v>
      </c>
      <c r="O547" s="3" t="s">
        <v>32</v>
      </c>
      <c r="P547" s="3">
        <v>1</v>
      </c>
      <c r="Q547" s="3">
        <v>1</v>
      </c>
      <c r="R547" s="3">
        <v>1.9524197036939281</v>
      </c>
      <c r="S547" s="3">
        <v>3.19631649150866</v>
      </c>
      <c r="T547" s="3">
        <v>34489</v>
      </c>
      <c r="U547" s="3" t="s">
        <v>559</v>
      </c>
    </row>
    <row r="548" spans="1:21" ht="12" customHeight="1">
      <c r="A548" s="1">
        <v>547</v>
      </c>
      <c r="B548" s="4">
        <v>45</v>
      </c>
      <c r="C548" s="4">
        <f ca="1" t="shared" si="73"/>
        <v>68</v>
      </c>
      <c r="D548" s="1">
        <f ca="1" t="shared" si="74"/>
        <v>1</v>
      </c>
      <c r="E548" s="1" t="str">
        <f ca="1" t="shared" si="75"/>
        <v>Treatment 1</v>
      </c>
      <c r="F548" s="7">
        <f ca="1" t="shared" si="76"/>
        <v>2</v>
      </c>
      <c r="G548" s="1">
        <f ca="1" t="shared" si="77"/>
        <v>2</v>
      </c>
      <c r="H548" s="8">
        <f ca="1" t="shared" si="78"/>
        <v>2.5704127483021826</v>
      </c>
      <c r="I548" s="8">
        <f ca="1" t="shared" si="79"/>
        <v>3.6470988771974757</v>
      </c>
      <c r="J548" s="9">
        <f t="shared" si="72"/>
        <v>36868</v>
      </c>
      <c r="K548" s="10" t="str">
        <f ca="1" t="shared" si="80"/>
        <v>12/8/2000</v>
      </c>
      <c r="L548" s="3">
        <v>547</v>
      </c>
      <c r="M548" s="4">
        <v>26</v>
      </c>
      <c r="N548" s="3">
        <v>0</v>
      </c>
      <c r="O548" s="3" t="s">
        <v>32</v>
      </c>
      <c r="P548" s="3">
        <v>5</v>
      </c>
      <c r="Q548" s="3">
        <v>2</v>
      </c>
      <c r="R548" s="3">
        <v>7.022320660846777</v>
      </c>
      <c r="S548" s="3">
        <v>10.31335187845615</v>
      </c>
      <c r="T548" s="3">
        <v>36332</v>
      </c>
      <c r="U548" s="3" t="s">
        <v>560</v>
      </c>
    </row>
    <row r="549" spans="1:21" ht="12" customHeight="1">
      <c r="A549" s="1">
        <v>548</v>
      </c>
      <c r="B549" s="4">
        <v>28</v>
      </c>
      <c r="C549" s="4">
        <f ca="1" t="shared" si="73"/>
        <v>53</v>
      </c>
      <c r="D549" s="1">
        <f ca="1" t="shared" si="74"/>
        <v>1</v>
      </c>
      <c r="E549" s="1" t="str">
        <f ca="1" t="shared" si="75"/>
        <v>Treatment 1</v>
      </c>
      <c r="F549" s="7">
        <f ca="1" t="shared" si="76"/>
        <v>4</v>
      </c>
      <c r="G549" s="1">
        <f ca="1" t="shared" si="77"/>
        <v>1</v>
      </c>
      <c r="H549" s="8">
        <f ca="1" t="shared" si="78"/>
        <v>5.96320258028071</v>
      </c>
      <c r="I549" s="8">
        <f ca="1" t="shared" si="79"/>
        <v>4.288296040850342</v>
      </c>
      <c r="J549" s="9">
        <f t="shared" si="72"/>
        <v>33763</v>
      </c>
      <c r="K549" s="10" t="str">
        <f ca="1" t="shared" si="80"/>
        <v>6/8/1992</v>
      </c>
      <c r="L549" s="3">
        <v>548</v>
      </c>
      <c r="M549" s="4">
        <v>35</v>
      </c>
      <c r="N549" s="3">
        <v>1</v>
      </c>
      <c r="O549" s="3" t="s">
        <v>28</v>
      </c>
      <c r="P549" s="3">
        <v>7</v>
      </c>
      <c r="Q549" s="3">
        <v>2</v>
      </c>
      <c r="R549" s="3">
        <v>8.12658343301785</v>
      </c>
      <c r="S549" s="3">
        <v>7.132390433097128</v>
      </c>
      <c r="T549" s="3">
        <v>35376</v>
      </c>
      <c r="U549" s="3" t="s">
        <v>561</v>
      </c>
    </row>
    <row r="550" spans="1:21" ht="12" customHeight="1">
      <c r="A550" s="1">
        <v>549</v>
      </c>
      <c r="B550" s="4">
        <v>40</v>
      </c>
      <c r="C550" s="4">
        <f ca="1" t="shared" si="73"/>
        <v>28</v>
      </c>
      <c r="D550" s="1">
        <f ca="1" t="shared" si="74"/>
        <v>0</v>
      </c>
      <c r="E550" s="1" t="str">
        <f ca="1" t="shared" si="75"/>
        <v>Control</v>
      </c>
      <c r="F550" s="7">
        <f ca="1" t="shared" si="76"/>
        <v>6</v>
      </c>
      <c r="G550" s="1">
        <f ca="1" t="shared" si="77"/>
        <v>2</v>
      </c>
      <c r="H550" s="8">
        <f ca="1" t="shared" si="78"/>
        <v>7.564404621238988</v>
      </c>
      <c r="I550" s="8">
        <f ca="1" t="shared" si="79"/>
        <v>9.27976090146279</v>
      </c>
      <c r="J550" s="9">
        <f t="shared" si="72"/>
        <v>37177</v>
      </c>
      <c r="K550" s="10" t="str">
        <f ca="1" t="shared" si="80"/>
        <v>10/13/2001</v>
      </c>
      <c r="L550" s="3">
        <v>549</v>
      </c>
      <c r="M550" s="4">
        <v>32</v>
      </c>
      <c r="N550" s="3">
        <v>1</v>
      </c>
      <c r="O550" s="3" t="s">
        <v>30</v>
      </c>
      <c r="P550" s="3">
        <v>4</v>
      </c>
      <c r="Q550" s="3">
        <v>2</v>
      </c>
      <c r="R550" s="3">
        <v>4.6378999552740545</v>
      </c>
      <c r="S550" s="3">
        <v>3.530803540589119</v>
      </c>
      <c r="T550" s="3">
        <v>35477</v>
      </c>
      <c r="U550" s="3" t="s">
        <v>562</v>
      </c>
    </row>
    <row r="551" spans="1:21" ht="12" customHeight="1">
      <c r="A551" s="1">
        <v>550</v>
      </c>
      <c r="B551" s="4">
        <v>48</v>
      </c>
      <c r="C551" s="4">
        <f ca="1" t="shared" si="73"/>
        <v>45</v>
      </c>
      <c r="D551" s="1">
        <f ca="1" t="shared" si="74"/>
        <v>0</v>
      </c>
      <c r="E551" s="1" t="str">
        <f ca="1" t="shared" si="75"/>
        <v>Treatment 1</v>
      </c>
      <c r="F551" s="7">
        <f ca="1" t="shared" si="76"/>
        <v>6</v>
      </c>
      <c r="G551" s="1">
        <f ca="1" t="shared" si="77"/>
        <v>2</v>
      </c>
      <c r="H551" s="8">
        <f ca="1" t="shared" si="78"/>
        <v>7.690339093980426</v>
      </c>
      <c r="I551" s="8">
        <f ca="1" t="shared" si="79"/>
        <v>8.463074830077161</v>
      </c>
      <c r="J551" s="9">
        <f t="shared" si="72"/>
        <v>37738</v>
      </c>
      <c r="K551" s="10" t="str">
        <f ca="1" t="shared" si="80"/>
        <v>4/27/2003</v>
      </c>
      <c r="L551" s="3">
        <v>550</v>
      </c>
      <c r="M551" s="4">
        <v>40</v>
      </c>
      <c r="N551" s="3">
        <v>1</v>
      </c>
      <c r="O551" s="3" t="s">
        <v>28</v>
      </c>
      <c r="P551" s="3">
        <v>6</v>
      </c>
      <c r="Q551" s="3">
        <v>2</v>
      </c>
      <c r="R551" s="3">
        <v>5.894840029014874</v>
      </c>
      <c r="S551" s="3">
        <v>5.383751065791209</v>
      </c>
      <c r="T551" s="3">
        <v>36962</v>
      </c>
      <c r="U551" s="3" t="s">
        <v>563</v>
      </c>
    </row>
    <row r="552" spans="1:21" ht="12" customHeight="1">
      <c r="A552" s="1">
        <v>551</v>
      </c>
      <c r="B552" s="4">
        <v>48</v>
      </c>
      <c r="C552" s="4">
        <f ca="1" t="shared" si="73"/>
        <v>35</v>
      </c>
      <c r="D552" s="1">
        <f ca="1" t="shared" si="74"/>
        <v>1</v>
      </c>
      <c r="E552" s="1" t="str">
        <f ca="1" t="shared" si="75"/>
        <v>Treatment 1</v>
      </c>
      <c r="F552" s="7">
        <f ca="1" t="shared" si="76"/>
        <v>3</v>
      </c>
      <c r="G552" s="1">
        <f ca="1" t="shared" si="77"/>
        <v>1</v>
      </c>
      <c r="H552" s="8">
        <f ca="1" t="shared" si="78"/>
        <v>5.906017549357607</v>
      </c>
      <c r="I552" s="8">
        <f ca="1" t="shared" si="79"/>
        <v>8.228843118742391</v>
      </c>
      <c r="J552" s="9">
        <f t="shared" si="72"/>
        <v>36966</v>
      </c>
      <c r="K552" s="10" t="str">
        <f ca="1" t="shared" si="80"/>
        <v>3/16/2001</v>
      </c>
      <c r="L552" s="3">
        <v>551</v>
      </c>
      <c r="M552" s="4">
        <v>50</v>
      </c>
      <c r="N552" s="3">
        <v>1</v>
      </c>
      <c r="O552" s="3" t="s">
        <v>32</v>
      </c>
      <c r="P552" s="3">
        <v>1</v>
      </c>
      <c r="Q552" s="3">
        <v>2</v>
      </c>
      <c r="R552" s="3">
        <v>5.911695625398481</v>
      </c>
      <c r="S552" s="3">
        <v>4.151173497299554</v>
      </c>
      <c r="T552" s="3">
        <v>34417</v>
      </c>
      <c r="U552" s="3" t="s">
        <v>564</v>
      </c>
    </row>
    <row r="553" spans="1:21" ht="12" customHeight="1">
      <c r="A553" s="1">
        <v>552</v>
      </c>
      <c r="B553" s="4">
        <v>62</v>
      </c>
      <c r="C553" s="4">
        <f ca="1" t="shared" si="73"/>
        <v>49</v>
      </c>
      <c r="D553" s="1">
        <f ca="1" t="shared" si="74"/>
        <v>0</v>
      </c>
      <c r="E553" s="1" t="str">
        <f ca="1" t="shared" si="75"/>
        <v>Treatment 1</v>
      </c>
      <c r="F553" s="7">
        <f ca="1" t="shared" si="76"/>
        <v>4</v>
      </c>
      <c r="G553" s="1">
        <f ca="1" t="shared" si="77"/>
        <v>2</v>
      </c>
      <c r="H553" s="8">
        <f ca="1" t="shared" si="78"/>
        <v>5.490737118978224</v>
      </c>
      <c r="I553" s="8">
        <f ca="1" t="shared" si="79"/>
        <v>7.560888567710132</v>
      </c>
      <c r="J553" s="9">
        <f t="shared" si="72"/>
        <v>34236</v>
      </c>
      <c r="K553" s="10" t="str">
        <f ca="1" t="shared" si="80"/>
        <v>9/24/1993</v>
      </c>
      <c r="L553" s="3">
        <v>552</v>
      </c>
      <c r="M553" s="4">
        <v>36</v>
      </c>
      <c r="N553" s="3">
        <v>0</v>
      </c>
      <c r="O553" s="3" t="s">
        <v>28</v>
      </c>
      <c r="P553" s="3">
        <v>5</v>
      </c>
      <c r="Q553" s="3">
        <v>2</v>
      </c>
      <c r="R553" s="3">
        <v>6.769894315039636</v>
      </c>
      <c r="S553" s="3">
        <v>10.297953189214784</v>
      </c>
      <c r="T553" s="3">
        <v>33747</v>
      </c>
      <c r="U553" s="3" t="s">
        <v>565</v>
      </c>
    </row>
    <row r="554" spans="1:21" ht="12" customHeight="1">
      <c r="A554" s="1">
        <v>553</v>
      </c>
      <c r="B554" s="4">
        <v>35</v>
      </c>
      <c r="C554" s="4">
        <f ca="1" t="shared" si="73"/>
        <v>31</v>
      </c>
      <c r="D554" s="1">
        <f ca="1" t="shared" si="74"/>
        <v>1</v>
      </c>
      <c r="E554" s="1" t="str">
        <f ca="1" t="shared" si="75"/>
        <v>Control</v>
      </c>
      <c r="F554" s="7">
        <f ca="1" t="shared" si="76"/>
        <v>7</v>
      </c>
      <c r="G554" s="1">
        <f ca="1" t="shared" si="77"/>
        <v>2</v>
      </c>
      <c r="H554" s="8">
        <f ca="1" t="shared" si="78"/>
        <v>8.24214584084874</v>
      </c>
      <c r="I554" s="8">
        <f ca="1" t="shared" si="79"/>
        <v>6.893675562699716</v>
      </c>
      <c r="J554" s="9">
        <f t="shared" si="72"/>
        <v>36562</v>
      </c>
      <c r="K554" s="10" t="str">
        <f ca="1" t="shared" si="80"/>
        <v>2/6/2000</v>
      </c>
      <c r="L554" s="3">
        <v>553</v>
      </c>
      <c r="M554" s="4">
        <v>51</v>
      </c>
      <c r="N554" s="3">
        <v>0</v>
      </c>
      <c r="O554" s="3" t="s">
        <v>32</v>
      </c>
      <c r="P554" s="3">
        <v>7</v>
      </c>
      <c r="Q554" s="3">
        <v>1</v>
      </c>
      <c r="R554" s="3">
        <v>6.423139374733219</v>
      </c>
      <c r="S554" s="3">
        <v>6.394222406766859</v>
      </c>
      <c r="T554" s="3">
        <v>38427</v>
      </c>
      <c r="U554" s="3" t="s">
        <v>566</v>
      </c>
    </row>
    <row r="555" spans="1:21" ht="12" customHeight="1">
      <c r="A555" s="1">
        <v>554</v>
      </c>
      <c r="B555" s="4">
        <v>49</v>
      </c>
      <c r="C555" s="4">
        <f ca="1" t="shared" si="73"/>
        <v>28</v>
      </c>
      <c r="D555" s="1">
        <f ca="1" t="shared" si="74"/>
        <v>1</v>
      </c>
      <c r="E555" s="1" t="str">
        <f ca="1" t="shared" si="75"/>
        <v>Control</v>
      </c>
      <c r="F555" s="7">
        <f ca="1" t="shared" si="76"/>
        <v>7</v>
      </c>
      <c r="G555" s="1">
        <f ca="1" t="shared" si="77"/>
        <v>2</v>
      </c>
      <c r="H555" s="8">
        <f ca="1" t="shared" si="78"/>
        <v>8.32050638307693</v>
      </c>
      <c r="I555" s="8">
        <f ca="1" t="shared" si="79"/>
        <v>6.234083475348051</v>
      </c>
      <c r="J555" s="9">
        <f t="shared" si="72"/>
        <v>35548</v>
      </c>
      <c r="K555" s="10" t="str">
        <f ca="1" t="shared" si="80"/>
        <v>4/28/1997</v>
      </c>
      <c r="L555" s="3">
        <v>554</v>
      </c>
      <c r="M555" s="4">
        <v>60</v>
      </c>
      <c r="N555" s="3">
        <v>0</v>
      </c>
      <c r="O555" s="3" t="s">
        <v>28</v>
      </c>
      <c r="P555" s="3">
        <v>1</v>
      </c>
      <c r="Q555" s="3">
        <v>1</v>
      </c>
      <c r="R555" s="3">
        <v>3.5772668977496282</v>
      </c>
      <c r="S555" s="3">
        <v>5.44000546607865</v>
      </c>
      <c r="T555" s="3">
        <v>37898</v>
      </c>
      <c r="U555" s="3" t="s">
        <v>567</v>
      </c>
    </row>
    <row r="556" spans="1:21" ht="12" customHeight="1">
      <c r="A556" s="1">
        <v>555</v>
      </c>
      <c r="B556" s="4">
        <v>46</v>
      </c>
      <c r="C556" s="4">
        <f ca="1" t="shared" si="73"/>
        <v>40</v>
      </c>
      <c r="D556" s="1">
        <f ca="1" t="shared" si="74"/>
        <v>0</v>
      </c>
      <c r="E556" s="1" t="str">
        <f ca="1" t="shared" si="75"/>
        <v>Treatment 2</v>
      </c>
      <c r="F556" s="7">
        <f ca="1" t="shared" si="76"/>
        <v>5</v>
      </c>
      <c r="G556" s="1">
        <f ca="1" t="shared" si="77"/>
        <v>1</v>
      </c>
      <c r="H556" s="8">
        <f ca="1" t="shared" si="78"/>
        <v>7.007318948217794</v>
      </c>
      <c r="I556" s="8">
        <f ca="1" t="shared" si="79"/>
        <v>6.362169872207163</v>
      </c>
      <c r="J556" s="9">
        <f t="shared" si="72"/>
        <v>39154</v>
      </c>
      <c r="K556" s="10" t="str">
        <f ca="1" t="shared" si="80"/>
        <v>3/13/2007</v>
      </c>
      <c r="L556" s="3">
        <v>555</v>
      </c>
      <c r="M556" s="4">
        <v>39</v>
      </c>
      <c r="N556" s="3">
        <v>1</v>
      </c>
      <c r="O556" s="3" t="s">
        <v>30</v>
      </c>
      <c r="P556" s="3">
        <v>4</v>
      </c>
      <c r="Q556" s="3">
        <v>2</v>
      </c>
      <c r="R556" s="3">
        <v>5.688673065130584</v>
      </c>
      <c r="S556" s="3">
        <v>6.9387568839445715</v>
      </c>
      <c r="T556" s="3">
        <v>35882</v>
      </c>
      <c r="U556" s="3" t="s">
        <v>568</v>
      </c>
    </row>
    <row r="557" spans="1:21" ht="12" customHeight="1">
      <c r="A557" s="1">
        <v>556</v>
      </c>
      <c r="B557" s="4">
        <v>26</v>
      </c>
      <c r="C557" s="4">
        <f ca="1" t="shared" si="73"/>
        <v>26</v>
      </c>
      <c r="D557" s="1">
        <f ca="1" t="shared" si="74"/>
        <v>1</v>
      </c>
      <c r="E557" s="1" t="str">
        <f ca="1" t="shared" si="75"/>
        <v>Treatment 1</v>
      </c>
      <c r="F557" s="7">
        <f ca="1" t="shared" si="76"/>
        <v>2</v>
      </c>
      <c r="G557" s="1">
        <f ca="1" t="shared" si="77"/>
        <v>1</v>
      </c>
      <c r="H557" s="8">
        <f ca="1" t="shared" si="78"/>
        <v>6.528211035093366</v>
      </c>
      <c r="I557" s="8">
        <f ca="1" t="shared" si="79"/>
        <v>7.345284829169327</v>
      </c>
      <c r="J557" s="9">
        <f t="shared" si="72"/>
        <v>35063</v>
      </c>
      <c r="K557" s="10" t="str">
        <f ca="1" t="shared" si="80"/>
        <v>12/30/1995</v>
      </c>
      <c r="L557" s="3">
        <v>556</v>
      </c>
      <c r="M557" s="4">
        <v>45</v>
      </c>
      <c r="N557" s="3">
        <v>0</v>
      </c>
      <c r="O557" s="3" t="s">
        <v>28</v>
      </c>
      <c r="P557" s="3">
        <v>1</v>
      </c>
      <c r="Q557" s="3">
        <v>2</v>
      </c>
      <c r="R557" s="3">
        <v>1.7339110483211133</v>
      </c>
      <c r="S557" s="3">
        <v>4.053528641573388</v>
      </c>
      <c r="T557" s="3">
        <v>37956</v>
      </c>
      <c r="U557" s="3" t="s">
        <v>569</v>
      </c>
    </row>
    <row r="558" spans="1:21" ht="12" customHeight="1">
      <c r="A558" s="1">
        <v>557</v>
      </c>
      <c r="B558" s="4">
        <v>62</v>
      </c>
      <c r="C558" s="4">
        <f ca="1" t="shared" si="73"/>
        <v>31</v>
      </c>
      <c r="D558" s="1">
        <f ca="1" t="shared" si="74"/>
        <v>0</v>
      </c>
      <c r="E558" s="1" t="str">
        <f ca="1" t="shared" si="75"/>
        <v>Control</v>
      </c>
      <c r="F558" s="7">
        <f ca="1" t="shared" si="76"/>
        <v>7</v>
      </c>
      <c r="G558" s="1">
        <f ca="1" t="shared" si="77"/>
        <v>2</v>
      </c>
      <c r="H558" s="8">
        <f ca="1" t="shared" si="78"/>
        <v>6.900866119655796</v>
      </c>
      <c r="I558" s="8">
        <f ca="1" t="shared" si="79"/>
        <v>6.5619075441472745</v>
      </c>
      <c r="J558" s="9">
        <f t="shared" si="72"/>
        <v>35453</v>
      </c>
      <c r="K558" s="10" t="str">
        <f ca="1" t="shared" si="80"/>
        <v>1/23/1997</v>
      </c>
      <c r="L558" s="3">
        <v>557</v>
      </c>
      <c r="M558" s="4">
        <v>30</v>
      </c>
      <c r="N558" s="3">
        <v>0</v>
      </c>
      <c r="O558" s="3" t="s">
        <v>32</v>
      </c>
      <c r="P558" s="3">
        <v>5</v>
      </c>
      <c r="Q558" s="3">
        <v>1</v>
      </c>
      <c r="R558" s="3">
        <v>7.382433083555776</v>
      </c>
      <c r="S558" s="3">
        <v>11.226502702247707</v>
      </c>
      <c r="T558" s="3">
        <v>37636</v>
      </c>
      <c r="U558" s="3" t="s">
        <v>570</v>
      </c>
    </row>
    <row r="559" spans="1:21" ht="12" customHeight="1">
      <c r="A559" s="1">
        <v>558</v>
      </c>
      <c r="B559" s="4">
        <v>36</v>
      </c>
      <c r="C559" s="4">
        <f ca="1" t="shared" si="73"/>
        <v>27</v>
      </c>
      <c r="D559" s="1">
        <f ca="1" t="shared" si="74"/>
        <v>1</v>
      </c>
      <c r="E559" s="1" t="str">
        <f ca="1" t="shared" si="75"/>
        <v>Treatment 1</v>
      </c>
      <c r="F559" s="7">
        <f ca="1" t="shared" si="76"/>
        <v>4</v>
      </c>
      <c r="G559" s="1">
        <f ca="1" t="shared" si="77"/>
        <v>1</v>
      </c>
      <c r="H559" s="8">
        <f ca="1" t="shared" si="78"/>
        <v>6.619582179791443</v>
      </c>
      <c r="I559" s="8">
        <f ca="1" t="shared" si="79"/>
        <v>8.04154465162503</v>
      </c>
      <c r="J559" s="9">
        <f t="shared" si="72"/>
        <v>38037</v>
      </c>
      <c r="K559" s="10" t="str">
        <f ca="1" t="shared" si="80"/>
        <v>2/20/2004</v>
      </c>
      <c r="L559" s="3">
        <v>558</v>
      </c>
      <c r="M559" s="4">
        <v>50</v>
      </c>
      <c r="N559" s="3">
        <v>0</v>
      </c>
      <c r="O559" s="3" t="s">
        <v>32</v>
      </c>
      <c r="P559" s="3">
        <v>5</v>
      </c>
      <c r="Q559" s="3">
        <v>2</v>
      </c>
      <c r="R559" s="3">
        <v>5.069731743126631</v>
      </c>
      <c r="S559" s="3">
        <v>6.516882515853833</v>
      </c>
      <c r="T559" s="3">
        <v>33738</v>
      </c>
      <c r="U559" s="3" t="s">
        <v>123</v>
      </c>
    </row>
    <row r="560" spans="1:21" ht="12" customHeight="1">
      <c r="A560" s="1">
        <v>559</v>
      </c>
      <c r="B560" s="4">
        <v>27</v>
      </c>
      <c r="C560" s="4">
        <f ca="1" t="shared" si="73"/>
        <v>60</v>
      </c>
      <c r="D560" s="1">
        <f ca="1" t="shared" si="74"/>
        <v>0</v>
      </c>
      <c r="E560" s="1" t="str">
        <f ca="1" t="shared" si="75"/>
        <v>Treatment 1</v>
      </c>
      <c r="F560" s="7">
        <f ca="1" t="shared" si="76"/>
        <v>3</v>
      </c>
      <c r="G560" s="1">
        <f ca="1" t="shared" si="77"/>
        <v>2</v>
      </c>
      <c r="H560" s="8">
        <f ca="1" t="shared" si="78"/>
        <v>5.16091131213667</v>
      </c>
      <c r="I560" s="8">
        <f ca="1" t="shared" si="79"/>
        <v>4.768401675456984</v>
      </c>
      <c r="J560" s="9">
        <f t="shared" si="72"/>
        <v>39244</v>
      </c>
      <c r="K560" s="10" t="str">
        <f ca="1" t="shared" si="80"/>
        <v>6/11/2007</v>
      </c>
      <c r="L560" s="3">
        <v>559</v>
      </c>
      <c r="M560" s="4">
        <v>28</v>
      </c>
      <c r="N560" s="3">
        <v>1</v>
      </c>
      <c r="O560" s="3" t="s">
        <v>32</v>
      </c>
      <c r="P560" s="3">
        <v>6</v>
      </c>
      <c r="Q560" s="3">
        <v>1</v>
      </c>
      <c r="R560" s="3">
        <v>8.13067275419694</v>
      </c>
      <c r="S560" s="3">
        <v>10.787273358880501</v>
      </c>
      <c r="T560" s="3">
        <v>34231</v>
      </c>
      <c r="U560" s="3" t="s">
        <v>571</v>
      </c>
    </row>
    <row r="561" spans="1:21" ht="12" customHeight="1">
      <c r="A561" s="1">
        <v>560</v>
      </c>
      <c r="B561" s="4">
        <v>36</v>
      </c>
      <c r="C561" s="4">
        <f ca="1" t="shared" si="73"/>
        <v>25</v>
      </c>
      <c r="D561" s="1">
        <f ca="1" t="shared" si="74"/>
        <v>1</v>
      </c>
      <c r="E561" s="1" t="str">
        <f ca="1" t="shared" si="75"/>
        <v>Control</v>
      </c>
      <c r="F561" s="7">
        <f ca="1" t="shared" si="76"/>
        <v>7</v>
      </c>
      <c r="G561" s="1">
        <f ca="1" t="shared" si="77"/>
        <v>1</v>
      </c>
      <c r="H561" s="8">
        <f ca="1" t="shared" si="78"/>
        <v>9.982041201994715</v>
      </c>
      <c r="I561" s="8">
        <f ca="1" t="shared" si="79"/>
        <v>6.914825247852538</v>
      </c>
      <c r="J561" s="9">
        <f t="shared" si="72"/>
        <v>36192</v>
      </c>
      <c r="K561" s="10" t="str">
        <f ca="1" t="shared" si="80"/>
        <v>2/1/1999</v>
      </c>
      <c r="L561" s="3">
        <v>560</v>
      </c>
      <c r="M561" s="4">
        <v>49</v>
      </c>
      <c r="N561" s="3">
        <v>1</v>
      </c>
      <c r="O561" s="3" t="s">
        <v>30</v>
      </c>
      <c r="P561" s="3">
        <v>1</v>
      </c>
      <c r="Q561" s="3">
        <v>2</v>
      </c>
      <c r="R561" s="3">
        <v>5.819789269798311</v>
      </c>
      <c r="S561" s="3">
        <v>7.8813438807953204</v>
      </c>
      <c r="T561" s="3">
        <v>39419</v>
      </c>
      <c r="U561" s="3" t="s">
        <v>572</v>
      </c>
    </row>
    <row r="562" spans="1:21" ht="12" customHeight="1">
      <c r="A562" s="1">
        <v>561</v>
      </c>
      <c r="B562" s="4">
        <v>58</v>
      </c>
      <c r="C562" s="4">
        <f ca="1" t="shared" si="73"/>
        <v>27</v>
      </c>
      <c r="D562" s="1">
        <f ca="1" t="shared" si="74"/>
        <v>1</v>
      </c>
      <c r="E562" s="1" t="str">
        <f ca="1" t="shared" si="75"/>
        <v>Treatment 2</v>
      </c>
      <c r="F562" s="7">
        <f ca="1" t="shared" si="76"/>
        <v>4</v>
      </c>
      <c r="G562" s="1">
        <f ca="1" t="shared" si="77"/>
        <v>2</v>
      </c>
      <c r="H562" s="8">
        <f ca="1" t="shared" si="78"/>
        <v>7.216629152777685</v>
      </c>
      <c r="I562" s="8">
        <f ca="1" t="shared" si="79"/>
        <v>7.367338990653108</v>
      </c>
      <c r="J562" s="9">
        <f t="shared" si="72"/>
        <v>33815</v>
      </c>
      <c r="K562" s="10" t="str">
        <f ca="1" t="shared" si="80"/>
        <v>7/30/1992</v>
      </c>
      <c r="L562" s="3">
        <v>561</v>
      </c>
      <c r="M562" s="4">
        <v>37</v>
      </c>
      <c r="N562" s="3">
        <v>0</v>
      </c>
      <c r="O562" s="3" t="s">
        <v>32</v>
      </c>
      <c r="P562" s="3">
        <v>4</v>
      </c>
      <c r="Q562" s="3">
        <v>1</v>
      </c>
      <c r="R562" s="3">
        <v>7.525145907066639</v>
      </c>
      <c r="S562" s="3">
        <v>6.865652755220714</v>
      </c>
      <c r="T562" s="3">
        <v>38871</v>
      </c>
      <c r="U562" s="3" t="s">
        <v>573</v>
      </c>
    </row>
    <row r="563" spans="1:21" ht="12" customHeight="1">
      <c r="A563" s="1">
        <v>562</v>
      </c>
      <c r="B563" s="4">
        <v>46</v>
      </c>
      <c r="C563" s="4">
        <f ca="1" t="shared" si="73"/>
        <v>35</v>
      </c>
      <c r="D563" s="1">
        <f ca="1" t="shared" si="74"/>
        <v>1</v>
      </c>
      <c r="E563" s="1" t="str">
        <f ca="1" t="shared" si="75"/>
        <v>Treatment 1</v>
      </c>
      <c r="F563" s="7">
        <f ca="1" t="shared" si="76"/>
        <v>7</v>
      </c>
      <c r="G563" s="1">
        <f ca="1" t="shared" si="77"/>
        <v>2</v>
      </c>
      <c r="H563" s="8">
        <f ca="1" t="shared" si="78"/>
        <v>7.980628096693283</v>
      </c>
      <c r="I563" s="8">
        <f ca="1" t="shared" si="79"/>
        <v>7.634027956293368</v>
      </c>
      <c r="J563" s="9">
        <f t="shared" si="72"/>
        <v>38063</v>
      </c>
      <c r="K563" s="10" t="str">
        <f ca="1" t="shared" si="80"/>
        <v>3/17/2004</v>
      </c>
      <c r="L563" s="3">
        <v>562</v>
      </c>
      <c r="M563" s="4">
        <v>40</v>
      </c>
      <c r="N563" s="3">
        <v>0</v>
      </c>
      <c r="O563" s="3" t="s">
        <v>28</v>
      </c>
      <c r="P563" s="3">
        <v>4</v>
      </c>
      <c r="Q563" s="3">
        <v>2</v>
      </c>
      <c r="R563" s="3">
        <v>6.808611427447742</v>
      </c>
      <c r="S563" s="3">
        <v>9.445642761735437</v>
      </c>
      <c r="T563" s="3">
        <v>38600</v>
      </c>
      <c r="U563" s="3" t="s">
        <v>574</v>
      </c>
    </row>
    <row r="564" spans="1:21" ht="12" customHeight="1">
      <c r="A564" s="1">
        <v>563</v>
      </c>
      <c r="B564" s="4">
        <v>27</v>
      </c>
      <c r="C564" s="4">
        <f ca="1" t="shared" si="73"/>
        <v>27</v>
      </c>
      <c r="D564" s="1">
        <f ca="1" t="shared" si="74"/>
        <v>0</v>
      </c>
      <c r="E564" s="1" t="str">
        <f ca="1" t="shared" si="75"/>
        <v>Control</v>
      </c>
      <c r="F564" s="7">
        <f ca="1" t="shared" si="76"/>
        <v>5</v>
      </c>
      <c r="G564" s="1">
        <f ca="1" t="shared" si="77"/>
        <v>1</v>
      </c>
      <c r="H564" s="8">
        <f ca="1" t="shared" si="78"/>
        <v>8.535131704244634</v>
      </c>
      <c r="I564" s="8">
        <f ca="1" t="shared" si="79"/>
        <v>9.996001828718905</v>
      </c>
      <c r="J564" s="9">
        <f t="shared" si="72"/>
        <v>38456</v>
      </c>
      <c r="K564" s="10" t="str">
        <f ca="1" t="shared" si="80"/>
        <v>4/14/2005</v>
      </c>
      <c r="L564" s="3">
        <v>563</v>
      </c>
      <c r="M564" s="4">
        <v>30</v>
      </c>
      <c r="N564" s="3">
        <v>0</v>
      </c>
      <c r="O564" s="3" t="s">
        <v>28</v>
      </c>
      <c r="P564" s="3">
        <v>4</v>
      </c>
      <c r="Q564" s="3">
        <v>2</v>
      </c>
      <c r="R564" s="3">
        <v>7.288540661707245</v>
      </c>
      <c r="S564" s="3">
        <v>7.626854313627362</v>
      </c>
      <c r="T564" s="3">
        <v>40870</v>
      </c>
      <c r="U564" s="3" t="s">
        <v>575</v>
      </c>
    </row>
    <row r="565" spans="1:21" ht="12" customHeight="1">
      <c r="A565" s="1">
        <v>564</v>
      </c>
      <c r="B565" s="4">
        <v>61</v>
      </c>
      <c r="C565" s="4">
        <f ca="1" t="shared" si="73"/>
        <v>38</v>
      </c>
      <c r="D565" s="1">
        <f ca="1" t="shared" si="74"/>
        <v>1</v>
      </c>
      <c r="E565" s="1" t="str">
        <f ca="1" t="shared" si="75"/>
        <v>Treatment 1</v>
      </c>
      <c r="F565" s="7">
        <f ca="1" t="shared" si="76"/>
        <v>4</v>
      </c>
      <c r="G565" s="1">
        <f ca="1" t="shared" si="77"/>
        <v>1</v>
      </c>
      <c r="H565" s="8">
        <f ca="1" t="shared" si="78"/>
        <v>4.903750593466619</v>
      </c>
      <c r="I565" s="8">
        <f ca="1" t="shared" si="79"/>
        <v>6.410574347246673</v>
      </c>
      <c r="J565" s="9">
        <f t="shared" si="72"/>
        <v>37682</v>
      </c>
      <c r="K565" s="10" t="str">
        <f ca="1" t="shared" si="80"/>
        <v>3/2/2003</v>
      </c>
      <c r="L565" s="3">
        <v>564</v>
      </c>
      <c r="M565" s="4">
        <v>46</v>
      </c>
      <c r="N565" s="3">
        <v>0</v>
      </c>
      <c r="O565" s="3" t="s">
        <v>30</v>
      </c>
      <c r="P565" s="3">
        <v>3</v>
      </c>
      <c r="Q565" s="3">
        <v>1</v>
      </c>
      <c r="R565" s="3">
        <v>4.330279373382936</v>
      </c>
      <c r="S565" s="3">
        <v>4.1731604243864435</v>
      </c>
      <c r="T565" s="3">
        <v>36808</v>
      </c>
      <c r="U565" s="3" t="s">
        <v>576</v>
      </c>
    </row>
    <row r="566" spans="1:21" ht="12" customHeight="1">
      <c r="A566" s="1">
        <v>565</v>
      </c>
      <c r="B566" s="4">
        <v>52</v>
      </c>
      <c r="C566" s="4">
        <f ca="1" t="shared" si="73"/>
        <v>38</v>
      </c>
      <c r="D566" s="1">
        <f ca="1" t="shared" si="74"/>
        <v>0</v>
      </c>
      <c r="E566" s="1" t="str">
        <f ca="1" t="shared" si="75"/>
        <v>Treatment 1</v>
      </c>
      <c r="F566" s="7">
        <f ca="1" t="shared" si="76"/>
        <v>6</v>
      </c>
      <c r="G566" s="1">
        <f ca="1" t="shared" si="77"/>
        <v>2</v>
      </c>
      <c r="H566" s="8">
        <f ca="1" t="shared" si="78"/>
        <v>7.1835580534378005</v>
      </c>
      <c r="I566" s="8">
        <f ca="1" t="shared" si="79"/>
        <v>8.757204341278687</v>
      </c>
      <c r="J566" s="9">
        <f t="shared" si="72"/>
        <v>40360</v>
      </c>
      <c r="K566" s="10" t="str">
        <f ca="1" t="shared" si="80"/>
        <v>7/1/2010</v>
      </c>
      <c r="L566" s="3">
        <v>565</v>
      </c>
      <c r="M566" s="4">
        <v>28</v>
      </c>
      <c r="N566" s="3">
        <v>1</v>
      </c>
      <c r="O566" s="3" t="s">
        <v>32</v>
      </c>
      <c r="P566" s="3">
        <v>3</v>
      </c>
      <c r="Q566" s="3">
        <v>2</v>
      </c>
      <c r="R566" s="3">
        <v>6.635724516461171</v>
      </c>
      <c r="S566" s="3">
        <v>7.253781655113271</v>
      </c>
      <c r="T566" s="3">
        <v>35390</v>
      </c>
      <c r="U566" s="3" t="s">
        <v>577</v>
      </c>
    </row>
    <row r="567" spans="1:21" ht="12" customHeight="1">
      <c r="A567" s="1">
        <v>566</v>
      </c>
      <c r="B567" s="4">
        <v>35</v>
      </c>
      <c r="C567" s="4">
        <f ca="1" t="shared" si="73"/>
        <v>37</v>
      </c>
      <c r="D567" s="1">
        <f ca="1" t="shared" si="74"/>
        <v>0</v>
      </c>
      <c r="E567" s="1" t="str">
        <f ca="1" t="shared" si="75"/>
        <v>Treatment 1</v>
      </c>
      <c r="F567" s="7">
        <f ca="1" t="shared" si="76"/>
        <v>4</v>
      </c>
      <c r="G567" s="1">
        <f ca="1" t="shared" si="77"/>
        <v>1</v>
      </c>
      <c r="H567" s="8">
        <f ca="1" t="shared" si="78"/>
        <v>5.317937757703945</v>
      </c>
      <c r="I567" s="8">
        <f ca="1" t="shared" si="79"/>
        <v>5.851097042719969</v>
      </c>
      <c r="J567" s="9">
        <f t="shared" si="72"/>
        <v>37261</v>
      </c>
      <c r="K567" s="10" t="str">
        <f ca="1" t="shared" si="80"/>
        <v>1/5/2002</v>
      </c>
      <c r="L567" s="3">
        <v>566</v>
      </c>
      <c r="M567" s="4">
        <v>51</v>
      </c>
      <c r="N567" s="3">
        <v>1</v>
      </c>
      <c r="O567" s="3" t="s">
        <v>30</v>
      </c>
      <c r="P567" s="3">
        <v>1</v>
      </c>
      <c r="Q567" s="3">
        <v>1</v>
      </c>
      <c r="R567" s="3">
        <v>4.585148809202782</v>
      </c>
      <c r="S567" s="3">
        <v>5.673813699882241</v>
      </c>
      <c r="T567" s="3">
        <v>39145</v>
      </c>
      <c r="U567" s="3" t="s">
        <v>578</v>
      </c>
    </row>
    <row r="568" spans="1:21" ht="12" customHeight="1">
      <c r="A568" s="1">
        <v>567</v>
      </c>
      <c r="B568" s="4">
        <v>51</v>
      </c>
      <c r="C568" s="4">
        <f ca="1" t="shared" si="73"/>
        <v>22</v>
      </c>
      <c r="D568" s="1">
        <f ca="1" t="shared" si="74"/>
        <v>1</v>
      </c>
      <c r="E568" s="1" t="str">
        <f ca="1" t="shared" si="75"/>
        <v>Treatment 1</v>
      </c>
      <c r="F568" s="7">
        <f ca="1" t="shared" si="76"/>
        <v>1</v>
      </c>
      <c r="G568" s="1">
        <f ca="1" t="shared" si="77"/>
        <v>1</v>
      </c>
      <c r="H568" s="8">
        <f ca="1" t="shared" si="78"/>
        <v>4.918084130363632</v>
      </c>
      <c r="I568" s="8">
        <f ca="1" t="shared" si="79"/>
        <v>7.028110508784478</v>
      </c>
      <c r="J568" s="9">
        <f t="shared" si="72"/>
        <v>35598</v>
      </c>
      <c r="K568" s="10" t="str">
        <f ca="1" t="shared" si="80"/>
        <v>6/17/1997</v>
      </c>
      <c r="L568" s="3">
        <v>567</v>
      </c>
      <c r="M568" s="4">
        <v>32</v>
      </c>
      <c r="N568" s="3">
        <v>0</v>
      </c>
      <c r="O568" s="3" t="s">
        <v>28</v>
      </c>
      <c r="P568" s="3">
        <v>4</v>
      </c>
      <c r="Q568" s="3">
        <v>1</v>
      </c>
      <c r="R568" s="3">
        <v>5.588271917372701</v>
      </c>
      <c r="S568" s="3">
        <v>9.33975390724932</v>
      </c>
      <c r="T568" s="3">
        <v>34666</v>
      </c>
      <c r="U568" s="3" t="s">
        <v>579</v>
      </c>
    </row>
    <row r="569" spans="1:21" ht="12" customHeight="1">
      <c r="A569" s="1">
        <v>568</v>
      </c>
      <c r="B569" s="4">
        <v>25</v>
      </c>
      <c r="C569" s="4">
        <f ca="1" t="shared" si="73"/>
        <v>37</v>
      </c>
      <c r="D569" s="1">
        <f ca="1" t="shared" si="74"/>
        <v>1</v>
      </c>
      <c r="E569" s="1" t="str">
        <f ca="1" t="shared" si="75"/>
        <v>Control</v>
      </c>
      <c r="F569" s="7">
        <f ca="1" t="shared" si="76"/>
        <v>7</v>
      </c>
      <c r="G569" s="1">
        <f ca="1" t="shared" si="77"/>
        <v>1</v>
      </c>
      <c r="H569" s="8">
        <f ca="1" t="shared" si="78"/>
        <v>7.073901409782976</v>
      </c>
      <c r="I569" s="8">
        <f ca="1" t="shared" si="79"/>
        <v>5.1875748264616295</v>
      </c>
      <c r="J569" s="9">
        <f t="shared" si="72"/>
        <v>39243</v>
      </c>
      <c r="K569" s="10" t="str">
        <f ca="1" t="shared" si="80"/>
        <v>6/10/2007</v>
      </c>
      <c r="L569" s="3">
        <v>568</v>
      </c>
      <c r="M569" s="4">
        <v>42</v>
      </c>
      <c r="N569" s="3">
        <v>1</v>
      </c>
      <c r="O569" s="3" t="s">
        <v>28</v>
      </c>
      <c r="P569" s="3">
        <v>3</v>
      </c>
      <c r="Q569" s="3">
        <v>2</v>
      </c>
      <c r="R569" s="3">
        <v>2.95856191269067</v>
      </c>
      <c r="S569" s="3">
        <v>5.55740861648922</v>
      </c>
      <c r="T569" s="3">
        <v>40098</v>
      </c>
      <c r="U569" s="3" t="s">
        <v>580</v>
      </c>
    </row>
    <row r="570" spans="1:21" ht="12" customHeight="1">
      <c r="A570" s="1">
        <v>569</v>
      </c>
      <c r="B570" s="4">
        <v>42</v>
      </c>
      <c r="C570" s="4">
        <f ca="1" t="shared" si="73"/>
        <v>43</v>
      </c>
      <c r="D570" s="1">
        <f ca="1" t="shared" si="74"/>
        <v>0</v>
      </c>
      <c r="E570" s="1" t="str">
        <f ca="1" t="shared" si="75"/>
        <v>Control</v>
      </c>
      <c r="F570" s="7">
        <f ca="1" t="shared" si="76"/>
        <v>3</v>
      </c>
      <c r="G570" s="1">
        <f ca="1" t="shared" si="77"/>
        <v>1</v>
      </c>
      <c r="H570" s="8">
        <f ca="1" t="shared" si="78"/>
        <v>5.3020616438237855</v>
      </c>
      <c r="I570" s="8">
        <f ca="1" t="shared" si="79"/>
        <v>1.7477523911920176</v>
      </c>
      <c r="J570" s="9">
        <f t="shared" si="72"/>
        <v>40040</v>
      </c>
      <c r="K570" s="10" t="str">
        <f ca="1" t="shared" si="80"/>
        <v>8/15/2009</v>
      </c>
      <c r="L570" s="3">
        <v>569</v>
      </c>
      <c r="M570" s="4">
        <v>36</v>
      </c>
      <c r="N570" s="3">
        <v>1</v>
      </c>
      <c r="O570" s="3" t="s">
        <v>30</v>
      </c>
      <c r="P570" s="3">
        <v>7</v>
      </c>
      <c r="Q570" s="3">
        <v>1</v>
      </c>
      <c r="R570" s="3">
        <v>8.545398624217883</v>
      </c>
      <c r="S570" s="3">
        <v>11.510036354168617</v>
      </c>
      <c r="T570" s="3">
        <v>34076</v>
      </c>
      <c r="U570" s="3" t="s">
        <v>581</v>
      </c>
    </row>
    <row r="571" spans="1:21" ht="12" customHeight="1">
      <c r="A571" s="1">
        <v>570</v>
      </c>
      <c r="B571" s="4">
        <v>60</v>
      </c>
      <c r="C571" s="4">
        <f ca="1" t="shared" si="73"/>
        <v>66</v>
      </c>
      <c r="D571" s="1">
        <f ca="1" t="shared" si="74"/>
        <v>1</v>
      </c>
      <c r="E571" s="1" t="str">
        <f ca="1" t="shared" si="75"/>
        <v>Control</v>
      </c>
      <c r="F571" s="7">
        <f ca="1" t="shared" si="76"/>
        <v>4</v>
      </c>
      <c r="G571" s="1">
        <f ca="1" t="shared" si="77"/>
        <v>2</v>
      </c>
      <c r="H571" s="8">
        <f ca="1" t="shared" si="78"/>
        <v>4.741341428959359</v>
      </c>
      <c r="I571" s="8">
        <f ca="1" t="shared" si="79"/>
        <v>2.0046560531802946</v>
      </c>
      <c r="J571" s="9">
        <f t="shared" si="72"/>
        <v>38195</v>
      </c>
      <c r="K571" s="10" t="str">
        <f ca="1" t="shared" si="80"/>
        <v>7/27/2004</v>
      </c>
      <c r="L571" s="3">
        <v>570</v>
      </c>
      <c r="M571" s="4">
        <v>30</v>
      </c>
      <c r="N571" s="3">
        <v>1</v>
      </c>
      <c r="O571" s="3" t="s">
        <v>32</v>
      </c>
      <c r="P571" s="3">
        <v>3</v>
      </c>
      <c r="Q571" s="3">
        <v>1</v>
      </c>
      <c r="R571" s="3">
        <v>3.161181226724388</v>
      </c>
      <c r="S571" s="3">
        <v>4.28612783830987</v>
      </c>
      <c r="T571" s="3">
        <v>34518</v>
      </c>
      <c r="U571" s="3" t="s">
        <v>555</v>
      </c>
    </row>
    <row r="572" spans="1:21" ht="12" customHeight="1">
      <c r="A572" s="1">
        <v>571</v>
      </c>
      <c r="B572" s="4">
        <v>51</v>
      </c>
      <c r="C572" s="4">
        <f ca="1" t="shared" si="73"/>
        <v>26</v>
      </c>
      <c r="D572" s="1">
        <f ca="1" t="shared" si="74"/>
        <v>0</v>
      </c>
      <c r="E572" s="1" t="str">
        <f ca="1" t="shared" si="75"/>
        <v>Treatment 1</v>
      </c>
      <c r="F572" s="7">
        <f ca="1" t="shared" si="76"/>
        <v>5</v>
      </c>
      <c r="G572" s="1">
        <f ca="1" t="shared" si="77"/>
        <v>2</v>
      </c>
      <c r="H572" s="8">
        <f ca="1" t="shared" si="78"/>
        <v>4.444274999948139</v>
      </c>
      <c r="I572" s="8">
        <f ca="1" t="shared" si="79"/>
        <v>2.9989757339069882</v>
      </c>
      <c r="J572" s="9">
        <f t="shared" si="72"/>
        <v>40533</v>
      </c>
      <c r="K572" s="10" t="str">
        <f ca="1" t="shared" si="80"/>
        <v>12/21/2010</v>
      </c>
      <c r="L572" s="3">
        <v>571</v>
      </c>
      <c r="M572" s="4">
        <v>72</v>
      </c>
      <c r="N572" s="3">
        <v>1</v>
      </c>
      <c r="O572" s="3" t="s">
        <v>32</v>
      </c>
      <c r="P572" s="3">
        <v>2</v>
      </c>
      <c r="Q572" s="3">
        <v>2</v>
      </c>
      <c r="R572" s="3">
        <v>2.2452334659070123</v>
      </c>
      <c r="S572" s="3">
        <v>1.6982611545188249</v>
      </c>
      <c r="T572" s="3">
        <v>40150</v>
      </c>
      <c r="U572" s="3" t="s">
        <v>582</v>
      </c>
    </row>
    <row r="573" spans="1:21" ht="12" customHeight="1">
      <c r="A573" s="1">
        <v>572</v>
      </c>
      <c r="B573" s="4">
        <v>35</v>
      </c>
      <c r="C573" s="4">
        <f ca="1" t="shared" si="73"/>
        <v>73</v>
      </c>
      <c r="D573" s="1">
        <f ca="1" t="shared" si="74"/>
        <v>1</v>
      </c>
      <c r="E573" s="1" t="str">
        <f ca="1" t="shared" si="75"/>
        <v>Treatment 1</v>
      </c>
      <c r="F573" s="7">
        <f ca="1" t="shared" si="76"/>
        <v>1</v>
      </c>
      <c r="G573" s="1">
        <f ca="1" t="shared" si="77"/>
        <v>2</v>
      </c>
      <c r="H573" s="8">
        <f ca="1" t="shared" si="78"/>
        <v>2.916785465534443</v>
      </c>
      <c r="I573" s="8">
        <f ca="1" t="shared" si="79"/>
        <v>4.2874770566132065</v>
      </c>
      <c r="J573" s="9">
        <f t="shared" si="72"/>
        <v>34667</v>
      </c>
      <c r="K573" s="10" t="str">
        <f ca="1" t="shared" si="80"/>
        <v>11/29/1994</v>
      </c>
      <c r="L573" s="3">
        <v>572</v>
      </c>
      <c r="M573" s="4">
        <v>47</v>
      </c>
      <c r="N573" s="3">
        <v>0</v>
      </c>
      <c r="O573" s="3" t="s">
        <v>32</v>
      </c>
      <c r="P573" s="3">
        <v>5</v>
      </c>
      <c r="Q573" s="3">
        <v>2</v>
      </c>
      <c r="R573" s="3">
        <v>7.29111820960682</v>
      </c>
      <c r="S573" s="3">
        <v>8.14924606415648</v>
      </c>
      <c r="T573" s="3">
        <v>35294</v>
      </c>
      <c r="U573" s="3" t="s">
        <v>583</v>
      </c>
    </row>
    <row r="574" spans="1:21" ht="12" customHeight="1">
      <c r="A574" s="1">
        <v>573</v>
      </c>
      <c r="B574" s="4">
        <v>43</v>
      </c>
      <c r="C574" s="4">
        <f ca="1" t="shared" si="73"/>
        <v>31</v>
      </c>
      <c r="D574" s="1">
        <f ca="1" t="shared" si="74"/>
        <v>0</v>
      </c>
      <c r="E574" s="1" t="str">
        <f ca="1" t="shared" si="75"/>
        <v>Treatment 2</v>
      </c>
      <c r="F574" s="7">
        <f ca="1" t="shared" si="76"/>
        <v>5</v>
      </c>
      <c r="G574" s="1">
        <f ca="1" t="shared" si="77"/>
        <v>1</v>
      </c>
      <c r="H574" s="8">
        <f ca="1" t="shared" si="78"/>
        <v>4.478116547083062</v>
      </c>
      <c r="I574" s="8">
        <f ca="1" t="shared" si="79"/>
        <v>6.908380702094031</v>
      </c>
      <c r="J574" s="9">
        <f t="shared" si="72"/>
        <v>35781</v>
      </c>
      <c r="K574" s="10" t="str">
        <f ca="1" t="shared" si="80"/>
        <v>12/17/1997</v>
      </c>
      <c r="L574" s="3">
        <v>573</v>
      </c>
      <c r="M574" s="4">
        <v>27</v>
      </c>
      <c r="N574" s="3">
        <v>0</v>
      </c>
      <c r="O574" s="3" t="s">
        <v>30</v>
      </c>
      <c r="P574" s="3">
        <v>4</v>
      </c>
      <c r="Q574" s="3">
        <v>1</v>
      </c>
      <c r="R574" s="3">
        <v>5.979086649397073</v>
      </c>
      <c r="S574" s="3">
        <v>7.503408941389869</v>
      </c>
      <c r="T574" s="3">
        <v>39107</v>
      </c>
      <c r="U574" s="3" t="s">
        <v>584</v>
      </c>
    </row>
    <row r="575" spans="1:21" ht="12" customHeight="1">
      <c r="A575" s="1">
        <v>574</v>
      </c>
      <c r="B575" s="4">
        <v>50</v>
      </c>
      <c r="C575" s="4">
        <f ca="1" t="shared" si="73"/>
        <v>43</v>
      </c>
      <c r="D575" s="1">
        <f ca="1" t="shared" si="74"/>
        <v>1</v>
      </c>
      <c r="E575" s="1" t="str">
        <f ca="1" t="shared" si="75"/>
        <v>Treatment 2</v>
      </c>
      <c r="F575" s="7">
        <f ca="1" t="shared" si="76"/>
        <v>1</v>
      </c>
      <c r="G575" s="1">
        <f ca="1" t="shared" si="77"/>
        <v>1</v>
      </c>
      <c r="H575" s="8">
        <f ca="1" t="shared" si="78"/>
        <v>2.0965423772085243</v>
      </c>
      <c r="I575" s="8">
        <f ca="1" t="shared" si="79"/>
        <v>2.7724967646819363</v>
      </c>
      <c r="J575" s="9">
        <f t="shared" si="72"/>
        <v>39880</v>
      </c>
      <c r="K575" s="10" t="str">
        <f ca="1" t="shared" si="80"/>
        <v>3/8/2009</v>
      </c>
      <c r="L575" s="3">
        <v>574</v>
      </c>
      <c r="M575" s="4">
        <v>54</v>
      </c>
      <c r="N575" s="3">
        <v>0</v>
      </c>
      <c r="O575" s="3" t="s">
        <v>30</v>
      </c>
      <c r="P575" s="3">
        <v>1</v>
      </c>
      <c r="Q575" s="3">
        <v>2</v>
      </c>
      <c r="R575" s="3">
        <v>5.164517104154163</v>
      </c>
      <c r="S575" s="3">
        <v>6.832332816852366</v>
      </c>
      <c r="T575" s="3">
        <v>39274</v>
      </c>
      <c r="U575" s="3" t="s">
        <v>585</v>
      </c>
    </row>
    <row r="576" spans="1:21" ht="12" customHeight="1">
      <c r="A576" s="1">
        <v>575</v>
      </c>
      <c r="B576" s="4">
        <v>54</v>
      </c>
      <c r="C576" s="4">
        <f ca="1" t="shared" si="73"/>
        <v>35</v>
      </c>
      <c r="D576" s="1">
        <f ca="1" t="shared" si="74"/>
        <v>0</v>
      </c>
      <c r="E576" s="1" t="str">
        <f ca="1" t="shared" si="75"/>
        <v>Control</v>
      </c>
      <c r="F576" s="7">
        <f ca="1" t="shared" si="76"/>
        <v>7</v>
      </c>
      <c r="G576" s="1">
        <f ca="1" t="shared" si="77"/>
        <v>1</v>
      </c>
      <c r="H576" s="8">
        <f ca="1" t="shared" si="78"/>
        <v>9.834005477848454</v>
      </c>
      <c r="I576" s="8">
        <f ca="1" t="shared" si="79"/>
        <v>8.93472195908041</v>
      </c>
      <c r="J576" s="9">
        <f t="shared" si="72"/>
        <v>33884</v>
      </c>
      <c r="K576" s="10" t="str">
        <f ca="1" t="shared" si="80"/>
        <v>10/7/1992</v>
      </c>
      <c r="L576" s="3">
        <v>575</v>
      </c>
      <c r="M576" s="4">
        <v>61</v>
      </c>
      <c r="N576" s="3">
        <v>0</v>
      </c>
      <c r="O576" s="3" t="s">
        <v>28</v>
      </c>
      <c r="P576" s="3">
        <v>3</v>
      </c>
      <c r="Q576" s="3">
        <v>1</v>
      </c>
      <c r="R576" s="3">
        <v>4.607669073841742</v>
      </c>
      <c r="S576" s="3">
        <v>5.696344524184606</v>
      </c>
      <c r="T576" s="3">
        <v>38101</v>
      </c>
      <c r="U576" s="3" t="s">
        <v>586</v>
      </c>
    </row>
    <row r="577" spans="1:21" ht="12" customHeight="1">
      <c r="A577" s="1">
        <v>576</v>
      </c>
      <c r="B577" s="4">
        <v>23</v>
      </c>
      <c r="C577" s="4">
        <f ca="1" t="shared" si="73"/>
        <v>47</v>
      </c>
      <c r="D577" s="1">
        <f ca="1" t="shared" si="74"/>
        <v>1</v>
      </c>
      <c r="E577" s="1" t="str">
        <f ca="1" t="shared" si="75"/>
        <v>Control</v>
      </c>
      <c r="F577" s="7">
        <f ca="1" t="shared" si="76"/>
        <v>2</v>
      </c>
      <c r="G577" s="1">
        <f ca="1" t="shared" si="77"/>
        <v>2</v>
      </c>
      <c r="H577" s="8">
        <f ca="1" t="shared" si="78"/>
        <v>5.085157986842434</v>
      </c>
      <c r="I577" s="8">
        <f ca="1" t="shared" si="79"/>
        <v>7.010203324673197</v>
      </c>
      <c r="J577" s="9">
        <f t="shared" si="72"/>
        <v>37081</v>
      </c>
      <c r="K577" s="10" t="str">
        <f ca="1" t="shared" si="80"/>
        <v>7/9/2001</v>
      </c>
      <c r="L577" s="3">
        <v>576</v>
      </c>
      <c r="M577" s="4">
        <v>31</v>
      </c>
      <c r="N577" s="3">
        <v>0</v>
      </c>
      <c r="O577" s="3" t="s">
        <v>32</v>
      </c>
      <c r="P577" s="3">
        <v>7</v>
      </c>
      <c r="Q577" s="3">
        <v>2</v>
      </c>
      <c r="R577" s="3">
        <v>8.552422787397711</v>
      </c>
      <c r="S577" s="3">
        <v>12.41443197053634</v>
      </c>
      <c r="T577" s="3">
        <v>35543</v>
      </c>
      <c r="U577" s="3" t="s">
        <v>587</v>
      </c>
    </row>
    <row r="578" spans="1:21" ht="12" customHeight="1">
      <c r="A578" s="1">
        <v>577</v>
      </c>
      <c r="B578" s="4">
        <v>53</v>
      </c>
      <c r="C578" s="4">
        <f ca="1" t="shared" si="73"/>
        <v>36</v>
      </c>
      <c r="D578" s="1">
        <f ca="1" t="shared" si="74"/>
        <v>0</v>
      </c>
      <c r="E578" s="1" t="str">
        <f ca="1" t="shared" si="75"/>
        <v>Treatment 2</v>
      </c>
      <c r="F578" s="7">
        <f ca="1" t="shared" si="76"/>
        <v>3</v>
      </c>
      <c r="G578" s="1">
        <f ca="1" t="shared" si="77"/>
        <v>2</v>
      </c>
      <c r="H578" s="8">
        <f ca="1" t="shared" si="78"/>
        <v>5.778172591862656</v>
      </c>
      <c r="I578" s="8">
        <f ca="1" t="shared" si="79"/>
        <v>5.357785234173198</v>
      </c>
      <c r="J578" s="9">
        <f aca="true" t="shared" si="81" ref="J578:J641">K578*1</f>
        <v>37978</v>
      </c>
      <c r="K578" s="10" t="str">
        <f ca="1" t="shared" si="80"/>
        <v>12/23/2003</v>
      </c>
      <c r="L578" s="3">
        <v>577</v>
      </c>
      <c r="M578" s="4">
        <v>53</v>
      </c>
      <c r="N578" s="3">
        <v>1</v>
      </c>
      <c r="O578" s="3" t="s">
        <v>32</v>
      </c>
      <c r="P578" s="3">
        <v>6</v>
      </c>
      <c r="Q578" s="3">
        <v>1</v>
      </c>
      <c r="R578" s="3">
        <v>5.43201155032704</v>
      </c>
      <c r="S578" s="3">
        <v>6.006002482690906</v>
      </c>
      <c r="T578" s="3">
        <v>40028</v>
      </c>
      <c r="U578" s="3" t="s">
        <v>588</v>
      </c>
    </row>
    <row r="579" spans="1:21" ht="12" customHeight="1">
      <c r="A579" s="1">
        <v>578</v>
      </c>
      <c r="B579" s="4">
        <v>30</v>
      </c>
      <c r="C579" s="4">
        <f aca="true" ca="1" t="shared" si="82" ref="C579:C642">TRUNC(18+H579*RAND()*2+(10-H579)*RAND()*8)</f>
        <v>44</v>
      </c>
      <c r="D579" s="1">
        <f aca="true" ca="1" t="shared" si="83" ref="D579:D642">(RAND()&gt;0.5)*1</f>
        <v>0</v>
      </c>
      <c r="E579" s="1" t="str">
        <f aca="true" ca="1" t="shared" si="84" ref="E579:E642">IF(RAND()&gt;0.6,"Control",IF(RAND()&gt;0.3,"Treatment 1","Treatment 2"))</f>
        <v>Control</v>
      </c>
      <c r="F579" s="7">
        <f aca="true" ca="1" t="shared" si="85" ref="F579:F642">MIN(MAX(TRUNC(RAND()*7+B579/30),1),7)</f>
        <v>2</v>
      </c>
      <c r="G579" s="1">
        <f aca="true" ca="1" t="shared" si="86" ref="G579:G642">IF(RAND()&gt;0.5,1,2)</f>
        <v>1</v>
      </c>
      <c r="H579" s="8">
        <f aca="true" ca="1" t="shared" si="87" ref="H579:H642">(RAND()*7+F579+1)/15*10</f>
        <v>5.932702444569161</v>
      </c>
      <c r="I579" s="8">
        <f aca="true" ca="1" t="shared" si="88" ref="I579:I642">IF(E579="Control",H579+(RAND()*6-4),IF(E579="Treatment 1",H579+(RAND()*6-3),H579+(RAND()*6-2)))</f>
        <v>5.388930484664062</v>
      </c>
      <c r="J579" s="9">
        <f t="shared" si="81"/>
        <v>34072</v>
      </c>
      <c r="K579" s="10" t="str">
        <f aca="true" ca="1" t="shared" si="89" ref="K579:K642">CONCATENATE(TRUNC(RAND()*12,0)+1,"/",TRUNC(RAND()*30,0)+1,"/",TRUNC(RAND()*20,0)+1992)</f>
        <v>4/13/1993</v>
      </c>
      <c r="L579" s="3">
        <v>578</v>
      </c>
      <c r="M579" s="4">
        <v>27</v>
      </c>
      <c r="N579" s="3">
        <v>0</v>
      </c>
      <c r="O579" s="3" t="s">
        <v>30</v>
      </c>
      <c r="P579" s="3">
        <v>6</v>
      </c>
      <c r="Q579" s="3">
        <v>1</v>
      </c>
      <c r="R579" s="3">
        <v>4.806994915464268</v>
      </c>
      <c r="S579" s="3">
        <v>8.729218298479546</v>
      </c>
      <c r="T579" s="3">
        <v>36998</v>
      </c>
      <c r="U579" s="3" t="s">
        <v>589</v>
      </c>
    </row>
    <row r="580" spans="1:21" ht="12" customHeight="1">
      <c r="A580" s="1">
        <v>579</v>
      </c>
      <c r="B580" s="4">
        <v>27</v>
      </c>
      <c r="C580" s="4">
        <f ca="1" t="shared" si="82"/>
        <v>80</v>
      </c>
      <c r="D580" s="1">
        <f ca="1" t="shared" si="83"/>
        <v>1</v>
      </c>
      <c r="E580" s="1" t="str">
        <f ca="1" t="shared" si="84"/>
        <v>Control</v>
      </c>
      <c r="F580" s="7">
        <f ca="1" t="shared" si="85"/>
        <v>1</v>
      </c>
      <c r="G580" s="1">
        <f ca="1" t="shared" si="86"/>
        <v>1</v>
      </c>
      <c r="H580" s="8">
        <f ca="1" t="shared" si="87"/>
        <v>2.103039403542745</v>
      </c>
      <c r="I580" s="8">
        <f ca="1" t="shared" si="88"/>
        <v>3.1591062356382107</v>
      </c>
      <c r="J580" s="9">
        <f t="shared" si="81"/>
        <v>38790</v>
      </c>
      <c r="K580" s="10" t="str">
        <f ca="1" t="shared" si="89"/>
        <v>3/14/2006</v>
      </c>
      <c r="L580" s="3">
        <v>579</v>
      </c>
      <c r="M580" s="4">
        <v>48</v>
      </c>
      <c r="N580" s="3">
        <v>0</v>
      </c>
      <c r="O580" s="3" t="s">
        <v>28</v>
      </c>
      <c r="P580" s="3">
        <v>5</v>
      </c>
      <c r="Q580" s="3">
        <v>2</v>
      </c>
      <c r="R580" s="3">
        <v>5.883195132662056</v>
      </c>
      <c r="S580" s="3">
        <v>8.61687642266708</v>
      </c>
      <c r="T580" s="3">
        <v>40429</v>
      </c>
      <c r="U580" s="3" t="s">
        <v>590</v>
      </c>
    </row>
    <row r="581" spans="1:21" ht="12" customHeight="1">
      <c r="A581" s="1">
        <v>580</v>
      </c>
      <c r="B581" s="4">
        <v>37</v>
      </c>
      <c r="C581" s="4">
        <f ca="1" t="shared" si="82"/>
        <v>32</v>
      </c>
      <c r="D581" s="1">
        <f ca="1" t="shared" si="83"/>
        <v>0</v>
      </c>
      <c r="E581" s="1" t="str">
        <f ca="1" t="shared" si="84"/>
        <v>Treatment 1</v>
      </c>
      <c r="F581" s="7">
        <f ca="1" t="shared" si="85"/>
        <v>4</v>
      </c>
      <c r="G581" s="1">
        <f ca="1" t="shared" si="86"/>
        <v>2</v>
      </c>
      <c r="H581" s="8">
        <f ca="1" t="shared" si="87"/>
        <v>5.481052825260456</v>
      </c>
      <c r="I581" s="8">
        <f ca="1" t="shared" si="88"/>
        <v>5.435338522031564</v>
      </c>
      <c r="J581" s="9">
        <f t="shared" si="81"/>
        <v>38920</v>
      </c>
      <c r="K581" s="10" t="str">
        <f ca="1" t="shared" si="89"/>
        <v>7/22/2006</v>
      </c>
      <c r="L581" s="3">
        <v>580</v>
      </c>
      <c r="M581" s="4">
        <v>50</v>
      </c>
      <c r="N581" s="3">
        <v>1</v>
      </c>
      <c r="O581" s="3" t="s">
        <v>32</v>
      </c>
      <c r="P581" s="3">
        <v>2</v>
      </c>
      <c r="Q581" s="3">
        <v>1</v>
      </c>
      <c r="R581" s="3">
        <v>3.9327096807292254</v>
      </c>
      <c r="S581" s="3">
        <v>7.1960811684587025</v>
      </c>
      <c r="T581" s="3">
        <v>40327</v>
      </c>
      <c r="U581" s="3" t="s">
        <v>591</v>
      </c>
    </row>
    <row r="582" spans="1:21" ht="12" customHeight="1">
      <c r="A582" s="1">
        <v>581</v>
      </c>
      <c r="B582" s="4">
        <v>62</v>
      </c>
      <c r="C582" s="4">
        <f ca="1" t="shared" si="82"/>
        <v>44</v>
      </c>
      <c r="D582" s="1">
        <f ca="1" t="shared" si="83"/>
        <v>1</v>
      </c>
      <c r="E582" s="1" t="str">
        <f ca="1" t="shared" si="84"/>
        <v>Control</v>
      </c>
      <c r="F582" s="7">
        <f ca="1" t="shared" si="85"/>
        <v>7</v>
      </c>
      <c r="G582" s="1">
        <f ca="1" t="shared" si="86"/>
        <v>2</v>
      </c>
      <c r="H582" s="8">
        <f ca="1" t="shared" si="87"/>
        <v>5.37479798445402</v>
      </c>
      <c r="I582" s="8">
        <f ca="1" t="shared" si="88"/>
        <v>1.6700049197288216</v>
      </c>
      <c r="J582" s="9">
        <f t="shared" si="81"/>
        <v>38670</v>
      </c>
      <c r="K582" s="10" t="str">
        <f ca="1" t="shared" si="89"/>
        <v>11/14/2005</v>
      </c>
      <c r="L582" s="3">
        <v>581</v>
      </c>
      <c r="M582" s="4">
        <v>26</v>
      </c>
      <c r="N582" s="3">
        <v>1</v>
      </c>
      <c r="O582" s="3" t="s">
        <v>32</v>
      </c>
      <c r="P582" s="3">
        <v>3</v>
      </c>
      <c r="Q582" s="3">
        <v>1</v>
      </c>
      <c r="R582" s="3">
        <v>6.494340233757237</v>
      </c>
      <c r="S582" s="3">
        <v>4.905169209332392</v>
      </c>
      <c r="T582" s="3">
        <v>33956</v>
      </c>
      <c r="U582" s="3" t="s">
        <v>592</v>
      </c>
    </row>
    <row r="583" spans="1:21" ht="12" customHeight="1">
      <c r="A583" s="1">
        <v>582</v>
      </c>
      <c r="B583" s="4">
        <v>36</v>
      </c>
      <c r="C583" s="4">
        <f ca="1" t="shared" si="82"/>
        <v>47</v>
      </c>
      <c r="D583" s="1">
        <f ca="1" t="shared" si="83"/>
        <v>1</v>
      </c>
      <c r="E583" s="1" t="str">
        <f ca="1" t="shared" si="84"/>
        <v>Control</v>
      </c>
      <c r="F583" s="7">
        <f ca="1" t="shared" si="85"/>
        <v>2</v>
      </c>
      <c r="G583" s="1">
        <f ca="1" t="shared" si="86"/>
        <v>1</v>
      </c>
      <c r="H583" s="8">
        <f ca="1" t="shared" si="87"/>
        <v>5.711352980790279</v>
      </c>
      <c r="I583" s="8">
        <f ca="1" t="shared" si="88"/>
        <v>5.397329430372688</v>
      </c>
      <c r="J583" s="9">
        <f t="shared" si="81"/>
        <v>36630</v>
      </c>
      <c r="K583" s="10" t="str">
        <f ca="1" t="shared" si="89"/>
        <v>4/14/2000</v>
      </c>
      <c r="L583" s="3">
        <v>582</v>
      </c>
      <c r="M583" s="4">
        <v>43</v>
      </c>
      <c r="N583" s="3">
        <v>0</v>
      </c>
      <c r="O583" s="3" t="s">
        <v>30</v>
      </c>
      <c r="P583" s="3">
        <v>6</v>
      </c>
      <c r="Q583" s="3">
        <v>2</v>
      </c>
      <c r="R583" s="3">
        <v>6.734918423231731</v>
      </c>
      <c r="S583" s="3">
        <v>10.071892475182915</v>
      </c>
      <c r="T583" s="3">
        <v>36148</v>
      </c>
      <c r="U583" s="3" t="s">
        <v>593</v>
      </c>
    </row>
    <row r="584" spans="1:21" ht="12" customHeight="1">
      <c r="A584" s="1">
        <v>583</v>
      </c>
      <c r="B584" s="4">
        <v>31</v>
      </c>
      <c r="C584" s="4">
        <f ca="1" t="shared" si="82"/>
        <v>20</v>
      </c>
      <c r="D584" s="1">
        <f ca="1" t="shared" si="83"/>
        <v>1</v>
      </c>
      <c r="E584" s="1" t="str">
        <f ca="1" t="shared" si="84"/>
        <v>Control</v>
      </c>
      <c r="F584" s="7">
        <f ca="1" t="shared" si="85"/>
        <v>6</v>
      </c>
      <c r="G584" s="1">
        <f ca="1" t="shared" si="86"/>
        <v>2</v>
      </c>
      <c r="H584" s="8">
        <f ca="1" t="shared" si="87"/>
        <v>5.00343091634749</v>
      </c>
      <c r="I584" s="8">
        <f ca="1" t="shared" si="88"/>
        <v>2.57324500172615</v>
      </c>
      <c r="J584" s="9">
        <f t="shared" si="81"/>
        <v>36088</v>
      </c>
      <c r="K584" s="10" t="str">
        <f ca="1" t="shared" si="89"/>
        <v>10/20/1998</v>
      </c>
      <c r="L584" s="3">
        <v>583</v>
      </c>
      <c r="M584" s="4">
        <v>33</v>
      </c>
      <c r="N584" s="3">
        <v>1</v>
      </c>
      <c r="O584" s="3" t="s">
        <v>30</v>
      </c>
      <c r="P584" s="3">
        <v>4</v>
      </c>
      <c r="Q584" s="3">
        <v>2</v>
      </c>
      <c r="R584" s="3">
        <v>3.4390697117164932</v>
      </c>
      <c r="S584" s="3">
        <v>4.682975778803568</v>
      </c>
      <c r="T584" s="3">
        <v>33782</v>
      </c>
      <c r="U584" s="3" t="s">
        <v>594</v>
      </c>
    </row>
    <row r="585" spans="1:21" ht="12" customHeight="1">
      <c r="A585" s="1">
        <v>584</v>
      </c>
      <c r="B585" s="4">
        <v>25</v>
      </c>
      <c r="C585" s="4">
        <f ca="1" t="shared" si="82"/>
        <v>34</v>
      </c>
      <c r="D585" s="1">
        <f ca="1" t="shared" si="83"/>
        <v>1</v>
      </c>
      <c r="E585" s="1" t="str">
        <f ca="1" t="shared" si="84"/>
        <v>Control</v>
      </c>
      <c r="F585" s="7">
        <f ca="1" t="shared" si="85"/>
        <v>2</v>
      </c>
      <c r="G585" s="1">
        <f ca="1" t="shared" si="86"/>
        <v>1</v>
      </c>
      <c r="H585" s="8">
        <f ca="1" t="shared" si="87"/>
        <v>6.142495489639749</v>
      </c>
      <c r="I585" s="8">
        <f ca="1" t="shared" si="88"/>
        <v>5.995736997077028</v>
      </c>
      <c r="J585" s="9">
        <f t="shared" si="81"/>
        <v>37145</v>
      </c>
      <c r="K585" s="10" t="str">
        <f ca="1" t="shared" si="89"/>
        <v>9/11/2001</v>
      </c>
      <c r="L585" s="3">
        <v>584</v>
      </c>
      <c r="M585" s="4">
        <v>35</v>
      </c>
      <c r="N585" s="3">
        <v>0</v>
      </c>
      <c r="O585" s="3" t="s">
        <v>32</v>
      </c>
      <c r="P585" s="3">
        <v>5</v>
      </c>
      <c r="Q585" s="3">
        <v>1</v>
      </c>
      <c r="R585" s="3">
        <v>8.213704719418232</v>
      </c>
      <c r="S585" s="3">
        <v>11.259183379612756</v>
      </c>
      <c r="T585" s="3">
        <v>35372</v>
      </c>
      <c r="U585" s="3" t="s">
        <v>168</v>
      </c>
    </row>
    <row r="586" spans="1:21" ht="12" customHeight="1">
      <c r="A586" s="1">
        <v>585</v>
      </c>
      <c r="B586" s="4">
        <v>59</v>
      </c>
      <c r="C586" s="4">
        <f ca="1" t="shared" si="82"/>
        <v>28</v>
      </c>
      <c r="D586" s="1">
        <f ca="1" t="shared" si="83"/>
        <v>1</v>
      </c>
      <c r="E586" s="1" t="str">
        <f ca="1" t="shared" si="84"/>
        <v>Treatment 2</v>
      </c>
      <c r="F586" s="7">
        <f ca="1" t="shared" si="85"/>
        <v>2</v>
      </c>
      <c r="G586" s="1">
        <f ca="1" t="shared" si="86"/>
        <v>1</v>
      </c>
      <c r="H586" s="8">
        <f ca="1" t="shared" si="87"/>
        <v>6.537381891970422</v>
      </c>
      <c r="I586" s="8">
        <f ca="1" t="shared" si="88"/>
        <v>8.4837877101563</v>
      </c>
      <c r="J586" s="9">
        <f t="shared" si="81"/>
        <v>40817</v>
      </c>
      <c r="K586" s="10" t="str">
        <f ca="1" t="shared" si="89"/>
        <v>10/1/2011</v>
      </c>
      <c r="L586" s="3">
        <v>585</v>
      </c>
      <c r="M586" s="4">
        <v>41</v>
      </c>
      <c r="N586" s="3">
        <v>0</v>
      </c>
      <c r="O586" s="3" t="s">
        <v>32</v>
      </c>
      <c r="P586" s="3">
        <v>4</v>
      </c>
      <c r="Q586" s="3">
        <v>2</v>
      </c>
      <c r="R586" s="3">
        <v>3.848922396289379</v>
      </c>
      <c r="S586" s="3">
        <v>5.02486832413265</v>
      </c>
      <c r="T586" s="3">
        <v>33609</v>
      </c>
      <c r="U586" s="3" t="s">
        <v>595</v>
      </c>
    </row>
    <row r="587" spans="1:21" ht="12" customHeight="1">
      <c r="A587" s="1">
        <v>586</v>
      </c>
      <c r="B587" s="4">
        <v>27</v>
      </c>
      <c r="C587" s="4">
        <f ca="1" t="shared" si="82"/>
        <v>32</v>
      </c>
      <c r="D587" s="1">
        <f ca="1" t="shared" si="83"/>
        <v>1</v>
      </c>
      <c r="E587" s="1" t="str">
        <f ca="1" t="shared" si="84"/>
        <v>Treatment 1</v>
      </c>
      <c r="F587" s="7">
        <f ca="1" t="shared" si="85"/>
        <v>4</v>
      </c>
      <c r="G587" s="1">
        <f ca="1" t="shared" si="86"/>
        <v>2</v>
      </c>
      <c r="H587" s="8">
        <f ca="1" t="shared" si="87"/>
        <v>3.936891220344769</v>
      </c>
      <c r="I587" s="8">
        <f ca="1" t="shared" si="88"/>
        <v>4.662300291619066</v>
      </c>
      <c r="J587" s="9">
        <f t="shared" si="81"/>
        <v>37406</v>
      </c>
      <c r="K587" s="10" t="str">
        <f ca="1" t="shared" si="89"/>
        <v>5/30/2002</v>
      </c>
      <c r="L587" s="3">
        <v>586</v>
      </c>
      <c r="M587" s="4">
        <v>39</v>
      </c>
      <c r="N587" s="3">
        <v>1</v>
      </c>
      <c r="O587" s="3" t="s">
        <v>32</v>
      </c>
      <c r="P587" s="3">
        <v>5</v>
      </c>
      <c r="Q587" s="3">
        <v>2</v>
      </c>
      <c r="R587" s="3">
        <v>4.768115090023292</v>
      </c>
      <c r="S587" s="3">
        <v>2.9618461073119526</v>
      </c>
      <c r="T587" s="3">
        <v>39783</v>
      </c>
      <c r="U587" s="3" t="s">
        <v>596</v>
      </c>
    </row>
    <row r="588" spans="1:21" ht="12" customHeight="1">
      <c r="A588" s="1">
        <v>587</v>
      </c>
      <c r="B588" s="4">
        <v>63</v>
      </c>
      <c r="C588" s="4">
        <f ca="1" t="shared" si="82"/>
        <v>25</v>
      </c>
      <c r="D588" s="1">
        <f ca="1" t="shared" si="83"/>
        <v>0</v>
      </c>
      <c r="E588" s="1" t="str">
        <f ca="1" t="shared" si="84"/>
        <v>Control</v>
      </c>
      <c r="F588" s="7">
        <f ca="1" t="shared" si="85"/>
        <v>7</v>
      </c>
      <c r="G588" s="1">
        <f ca="1" t="shared" si="86"/>
        <v>2</v>
      </c>
      <c r="H588" s="8">
        <f ca="1" t="shared" si="87"/>
        <v>5.912361313659517</v>
      </c>
      <c r="I588" s="8">
        <f ca="1" t="shared" si="88"/>
        <v>2.046443614622328</v>
      </c>
      <c r="J588" s="9">
        <f t="shared" si="81"/>
        <v>35863</v>
      </c>
      <c r="K588" s="10" t="str">
        <f ca="1" t="shared" si="89"/>
        <v>3/9/1998</v>
      </c>
      <c r="L588" s="3">
        <v>587</v>
      </c>
      <c r="M588" s="4">
        <v>35</v>
      </c>
      <c r="N588" s="3">
        <v>1</v>
      </c>
      <c r="O588" s="3" t="s">
        <v>32</v>
      </c>
      <c r="P588" s="3">
        <v>2</v>
      </c>
      <c r="Q588" s="3">
        <v>1</v>
      </c>
      <c r="R588" s="3">
        <v>2.461016317184228</v>
      </c>
      <c r="S588" s="3">
        <v>3.3461840165832335</v>
      </c>
      <c r="T588" s="3">
        <v>37069</v>
      </c>
      <c r="U588" s="3" t="s">
        <v>597</v>
      </c>
    </row>
    <row r="589" spans="1:21" ht="12" customHeight="1">
      <c r="A589" s="1">
        <v>588</v>
      </c>
      <c r="B589" s="4">
        <v>30</v>
      </c>
      <c r="C589" s="4">
        <f ca="1" t="shared" si="82"/>
        <v>31</v>
      </c>
      <c r="D589" s="1">
        <f ca="1" t="shared" si="83"/>
        <v>0</v>
      </c>
      <c r="E589" s="1" t="str">
        <f ca="1" t="shared" si="84"/>
        <v>Treatment 1</v>
      </c>
      <c r="F589" s="7">
        <f ca="1" t="shared" si="85"/>
        <v>6</v>
      </c>
      <c r="G589" s="1">
        <f ca="1" t="shared" si="86"/>
        <v>1</v>
      </c>
      <c r="H589" s="8">
        <f ca="1" t="shared" si="87"/>
        <v>8.585688264869486</v>
      </c>
      <c r="I589" s="8">
        <f ca="1" t="shared" si="88"/>
        <v>8.24210927501457</v>
      </c>
      <c r="J589" s="9">
        <f t="shared" si="81"/>
        <v>36893</v>
      </c>
      <c r="K589" s="10" t="str">
        <f ca="1" t="shared" si="89"/>
        <v>1/2/2001</v>
      </c>
      <c r="L589" s="3">
        <v>588</v>
      </c>
      <c r="M589" s="4">
        <v>36</v>
      </c>
      <c r="N589" s="3">
        <v>0</v>
      </c>
      <c r="O589" s="3" t="s">
        <v>28</v>
      </c>
      <c r="P589" s="3">
        <v>2</v>
      </c>
      <c r="Q589" s="3">
        <v>1</v>
      </c>
      <c r="R589" s="3">
        <v>4.171943139623976</v>
      </c>
      <c r="S589" s="3">
        <v>8.020989057543478</v>
      </c>
      <c r="T589" s="3">
        <v>35315</v>
      </c>
      <c r="U589" s="3" t="s">
        <v>598</v>
      </c>
    </row>
    <row r="590" spans="1:21" ht="12" customHeight="1">
      <c r="A590" s="1">
        <v>589</v>
      </c>
      <c r="B590" s="4">
        <v>40</v>
      </c>
      <c r="C590" s="4">
        <f ca="1" t="shared" si="82"/>
        <v>41</v>
      </c>
      <c r="D590" s="1">
        <f ca="1" t="shared" si="83"/>
        <v>0</v>
      </c>
      <c r="E590" s="1" t="str">
        <f ca="1" t="shared" si="84"/>
        <v>Control</v>
      </c>
      <c r="F590" s="7">
        <f ca="1" t="shared" si="85"/>
        <v>7</v>
      </c>
      <c r="G590" s="1">
        <f ca="1" t="shared" si="86"/>
        <v>1</v>
      </c>
      <c r="H590" s="8">
        <f ca="1" t="shared" si="87"/>
        <v>7.303191857511936</v>
      </c>
      <c r="I590" s="8">
        <f ca="1" t="shared" si="88"/>
        <v>6.534197787087012</v>
      </c>
      <c r="J590" s="9">
        <f t="shared" si="81"/>
        <v>36520</v>
      </c>
      <c r="K590" s="10" t="str">
        <f ca="1" t="shared" si="89"/>
        <v>12/26/1999</v>
      </c>
      <c r="L590" s="3">
        <v>589</v>
      </c>
      <c r="M590" s="4">
        <v>35</v>
      </c>
      <c r="N590" s="3">
        <v>0</v>
      </c>
      <c r="O590" s="3" t="s">
        <v>30</v>
      </c>
      <c r="P590" s="3">
        <v>1</v>
      </c>
      <c r="Q590" s="3">
        <v>2</v>
      </c>
      <c r="R590" s="3">
        <v>3.574194358447496</v>
      </c>
      <c r="S590" s="3">
        <v>4.729126637098405</v>
      </c>
      <c r="T590" s="3">
        <v>38178</v>
      </c>
      <c r="U590" s="3" t="s">
        <v>599</v>
      </c>
    </row>
    <row r="591" spans="1:21" ht="12" customHeight="1">
      <c r="A591" s="1">
        <v>590</v>
      </c>
      <c r="B591" s="4">
        <v>38</v>
      </c>
      <c r="C591" s="4">
        <f ca="1" t="shared" si="82"/>
        <v>42</v>
      </c>
      <c r="D591" s="1">
        <f ca="1" t="shared" si="83"/>
        <v>0</v>
      </c>
      <c r="E591" s="1" t="str">
        <f ca="1" t="shared" si="84"/>
        <v>Control</v>
      </c>
      <c r="F591" s="7">
        <f ca="1" t="shared" si="85"/>
        <v>2</v>
      </c>
      <c r="G591" s="1">
        <f ca="1" t="shared" si="86"/>
        <v>2</v>
      </c>
      <c r="H591" s="8">
        <f ca="1" t="shared" si="87"/>
        <v>3.8769627660544783</v>
      </c>
      <c r="I591" s="8">
        <f ca="1" t="shared" si="88"/>
        <v>5.433952883133639</v>
      </c>
      <c r="J591" s="9">
        <f t="shared" si="81"/>
        <v>36942</v>
      </c>
      <c r="K591" s="10" t="str">
        <f ca="1" t="shared" si="89"/>
        <v>2/20/2001</v>
      </c>
      <c r="L591" s="3">
        <v>590</v>
      </c>
      <c r="M591" s="4">
        <v>44</v>
      </c>
      <c r="N591" s="3">
        <v>1</v>
      </c>
      <c r="O591" s="3" t="s">
        <v>28</v>
      </c>
      <c r="P591" s="3">
        <v>4</v>
      </c>
      <c r="Q591" s="3">
        <v>1</v>
      </c>
      <c r="R591" s="3">
        <v>5.004616817562008</v>
      </c>
      <c r="S591" s="3">
        <v>3.1849269839442313</v>
      </c>
      <c r="T591" s="3">
        <v>36380</v>
      </c>
      <c r="U591" s="3" t="s">
        <v>600</v>
      </c>
    </row>
    <row r="592" spans="1:21" ht="12" customHeight="1">
      <c r="A592" s="1">
        <v>591</v>
      </c>
      <c r="B592" s="4">
        <v>62</v>
      </c>
      <c r="C592" s="4">
        <f ca="1" t="shared" si="82"/>
        <v>48</v>
      </c>
      <c r="D592" s="1">
        <f ca="1" t="shared" si="83"/>
        <v>0</v>
      </c>
      <c r="E592" s="1" t="str">
        <f ca="1" t="shared" si="84"/>
        <v>Treatment 1</v>
      </c>
      <c r="F592" s="7">
        <f ca="1" t="shared" si="85"/>
        <v>6</v>
      </c>
      <c r="G592" s="1">
        <f ca="1" t="shared" si="86"/>
        <v>2</v>
      </c>
      <c r="H592" s="8">
        <f ca="1" t="shared" si="87"/>
        <v>7.311467466061792</v>
      </c>
      <c r="I592" s="8">
        <f ca="1" t="shared" si="88"/>
        <v>9.57182140651005</v>
      </c>
      <c r="J592" s="9">
        <f t="shared" si="81"/>
        <v>36417</v>
      </c>
      <c r="K592" s="10" t="str">
        <f ca="1" t="shared" si="89"/>
        <v>9/14/1999</v>
      </c>
      <c r="L592" s="3">
        <v>591</v>
      </c>
      <c r="M592" s="4">
        <v>33</v>
      </c>
      <c r="N592" s="3">
        <v>0</v>
      </c>
      <c r="O592" s="3" t="s">
        <v>28</v>
      </c>
      <c r="P592" s="3">
        <v>6</v>
      </c>
      <c r="Q592" s="3">
        <v>2</v>
      </c>
      <c r="R592" s="3">
        <v>7.260887558701157</v>
      </c>
      <c r="S592" s="3">
        <v>9.533204803228204</v>
      </c>
      <c r="T592" s="3">
        <v>35512</v>
      </c>
      <c r="U592" s="3" t="s">
        <v>601</v>
      </c>
    </row>
    <row r="593" spans="1:21" ht="12" customHeight="1">
      <c r="A593" s="1">
        <v>592</v>
      </c>
      <c r="B593" s="4">
        <v>31</v>
      </c>
      <c r="C593" s="4">
        <f ca="1" t="shared" si="82"/>
        <v>55</v>
      </c>
      <c r="D593" s="1">
        <f ca="1" t="shared" si="83"/>
        <v>0</v>
      </c>
      <c r="E593" s="1" t="str">
        <f ca="1" t="shared" si="84"/>
        <v>Control</v>
      </c>
      <c r="F593" s="7">
        <f ca="1" t="shared" si="85"/>
        <v>1</v>
      </c>
      <c r="G593" s="1">
        <f ca="1" t="shared" si="86"/>
        <v>2</v>
      </c>
      <c r="H593" s="8">
        <f ca="1" t="shared" si="87"/>
        <v>3.8167207110360395</v>
      </c>
      <c r="I593" s="8">
        <f ca="1" t="shared" si="88"/>
        <v>5.1812088174340385</v>
      </c>
      <c r="J593" s="9">
        <f t="shared" si="81"/>
        <v>38099</v>
      </c>
      <c r="K593" s="10" t="str">
        <f ca="1" t="shared" si="89"/>
        <v>4/22/2004</v>
      </c>
      <c r="L593" s="3">
        <v>592</v>
      </c>
      <c r="M593" s="4">
        <v>48</v>
      </c>
      <c r="N593" s="3">
        <v>1</v>
      </c>
      <c r="O593" s="3" t="s">
        <v>30</v>
      </c>
      <c r="P593" s="3">
        <v>1</v>
      </c>
      <c r="Q593" s="3">
        <v>2</v>
      </c>
      <c r="R593" s="3">
        <v>2.084215936285039</v>
      </c>
      <c r="S593" s="3">
        <v>4.008863963554953</v>
      </c>
      <c r="T593" s="3">
        <v>39453</v>
      </c>
      <c r="U593" s="3" t="s">
        <v>602</v>
      </c>
    </row>
    <row r="594" spans="1:21" ht="12" customHeight="1">
      <c r="A594" s="1">
        <v>593</v>
      </c>
      <c r="B594" s="4">
        <v>40</v>
      </c>
      <c r="C594" s="4">
        <f ca="1" t="shared" si="82"/>
        <v>25</v>
      </c>
      <c r="D594" s="1">
        <f ca="1" t="shared" si="83"/>
        <v>0</v>
      </c>
      <c r="E594" s="1" t="str">
        <f ca="1" t="shared" si="84"/>
        <v>Treatment 1</v>
      </c>
      <c r="F594" s="7">
        <f ca="1" t="shared" si="85"/>
        <v>6</v>
      </c>
      <c r="G594" s="1">
        <f ca="1" t="shared" si="86"/>
        <v>1</v>
      </c>
      <c r="H594" s="8">
        <f ca="1" t="shared" si="87"/>
        <v>7.896366107962326</v>
      </c>
      <c r="I594" s="8">
        <f ca="1" t="shared" si="88"/>
        <v>8.855574667252329</v>
      </c>
      <c r="J594" s="9">
        <f t="shared" si="81"/>
        <v>38516</v>
      </c>
      <c r="K594" s="10" t="str">
        <f ca="1" t="shared" si="89"/>
        <v>6/13/2005</v>
      </c>
      <c r="L594" s="3">
        <v>593</v>
      </c>
      <c r="M594" s="4">
        <v>50</v>
      </c>
      <c r="N594" s="3">
        <v>0</v>
      </c>
      <c r="O594" s="3" t="s">
        <v>32</v>
      </c>
      <c r="P594" s="3">
        <v>3</v>
      </c>
      <c r="Q594" s="3">
        <v>1</v>
      </c>
      <c r="R594" s="3">
        <v>4.142256703311322</v>
      </c>
      <c r="S594" s="3">
        <v>4.782874095902063</v>
      </c>
      <c r="T594" s="3">
        <v>36992</v>
      </c>
      <c r="U594" s="3" t="s">
        <v>603</v>
      </c>
    </row>
    <row r="595" spans="1:21" ht="12" customHeight="1">
      <c r="A595" s="1">
        <v>594</v>
      </c>
      <c r="B595" s="4">
        <v>34</v>
      </c>
      <c r="C595" s="4">
        <f ca="1" t="shared" si="82"/>
        <v>64</v>
      </c>
      <c r="D595" s="1">
        <f ca="1" t="shared" si="83"/>
        <v>1</v>
      </c>
      <c r="E595" s="1" t="str">
        <f ca="1" t="shared" si="84"/>
        <v>Treatment 2</v>
      </c>
      <c r="F595" s="7">
        <f ca="1" t="shared" si="85"/>
        <v>2</v>
      </c>
      <c r="G595" s="1">
        <f ca="1" t="shared" si="86"/>
        <v>1</v>
      </c>
      <c r="H595" s="8">
        <f ca="1" t="shared" si="87"/>
        <v>3.7797691872210244</v>
      </c>
      <c r="I595" s="8">
        <f ca="1" t="shared" si="88"/>
        <v>6.179176863926308</v>
      </c>
      <c r="J595" s="9">
        <f t="shared" si="81"/>
        <v>35264</v>
      </c>
      <c r="K595" s="10" t="str">
        <f ca="1" t="shared" si="89"/>
        <v>7/18/1996</v>
      </c>
      <c r="L595" s="3">
        <v>594</v>
      </c>
      <c r="M595" s="4">
        <v>42</v>
      </c>
      <c r="N595" s="3">
        <v>1</v>
      </c>
      <c r="O595" s="3" t="s">
        <v>28</v>
      </c>
      <c r="P595" s="3">
        <v>1</v>
      </c>
      <c r="Q595" s="3">
        <v>2</v>
      </c>
      <c r="R595" s="3">
        <v>3.488059020533139</v>
      </c>
      <c r="S595" s="3">
        <v>3.012569851811065</v>
      </c>
      <c r="T595" s="3">
        <v>35243</v>
      </c>
      <c r="U595" s="3" t="s">
        <v>604</v>
      </c>
    </row>
    <row r="596" spans="1:21" ht="12" customHeight="1">
      <c r="A596" s="1">
        <v>595</v>
      </c>
      <c r="B596" s="4">
        <v>52</v>
      </c>
      <c r="C596" s="4">
        <f ca="1" t="shared" si="82"/>
        <v>47</v>
      </c>
      <c r="D596" s="1">
        <f ca="1" t="shared" si="83"/>
        <v>1</v>
      </c>
      <c r="E596" s="1" t="str">
        <f ca="1" t="shared" si="84"/>
        <v>Treatment 1</v>
      </c>
      <c r="F596" s="7">
        <f ca="1" t="shared" si="85"/>
        <v>7</v>
      </c>
      <c r="G596" s="1">
        <f ca="1" t="shared" si="86"/>
        <v>1</v>
      </c>
      <c r="H596" s="8">
        <f ca="1" t="shared" si="87"/>
        <v>7.009538084745444</v>
      </c>
      <c r="I596" s="8">
        <f ca="1" t="shared" si="88"/>
        <v>7.360675645886422</v>
      </c>
      <c r="J596" s="9">
        <f t="shared" si="81"/>
        <v>37906</v>
      </c>
      <c r="K596" s="10" t="str">
        <f ca="1" t="shared" si="89"/>
        <v>10/12/2003</v>
      </c>
      <c r="L596" s="3">
        <v>595</v>
      </c>
      <c r="M596" s="4">
        <v>36</v>
      </c>
      <c r="N596" s="3">
        <v>0</v>
      </c>
      <c r="O596" s="3" t="s">
        <v>30</v>
      </c>
      <c r="P596" s="3">
        <v>3</v>
      </c>
      <c r="Q596" s="3">
        <v>1</v>
      </c>
      <c r="R596" s="3">
        <v>4.851996145046263</v>
      </c>
      <c r="S596" s="3">
        <v>6.9539122346355535</v>
      </c>
      <c r="T596" s="3">
        <v>37383</v>
      </c>
      <c r="U596" s="3" t="s">
        <v>605</v>
      </c>
    </row>
    <row r="597" spans="1:21" ht="12" customHeight="1">
      <c r="A597" s="1">
        <v>596</v>
      </c>
      <c r="B597" s="4">
        <v>44</v>
      </c>
      <c r="C597" s="4">
        <f ca="1" t="shared" si="82"/>
        <v>30</v>
      </c>
      <c r="D597" s="1">
        <f ca="1" t="shared" si="83"/>
        <v>0</v>
      </c>
      <c r="E597" s="1" t="str">
        <f ca="1" t="shared" si="84"/>
        <v>Control</v>
      </c>
      <c r="F597" s="7">
        <f ca="1" t="shared" si="85"/>
        <v>7</v>
      </c>
      <c r="G597" s="1">
        <f ca="1" t="shared" si="86"/>
        <v>1</v>
      </c>
      <c r="H597" s="8">
        <f ca="1" t="shared" si="87"/>
        <v>7.936788483093476</v>
      </c>
      <c r="I597" s="8">
        <f ca="1" t="shared" si="88"/>
        <v>6.145853581940726</v>
      </c>
      <c r="J597" s="9">
        <f t="shared" si="81"/>
        <v>37768</v>
      </c>
      <c r="K597" s="10" t="str">
        <f ca="1" t="shared" si="89"/>
        <v>5/27/2003</v>
      </c>
      <c r="L597" s="3">
        <v>596</v>
      </c>
      <c r="M597" s="4">
        <v>68</v>
      </c>
      <c r="N597" s="3">
        <v>0</v>
      </c>
      <c r="O597" s="3" t="s">
        <v>30</v>
      </c>
      <c r="P597" s="3">
        <v>1</v>
      </c>
      <c r="Q597" s="3">
        <v>2</v>
      </c>
      <c r="R597" s="3">
        <v>2.045719427371782</v>
      </c>
      <c r="S597" s="3">
        <v>1.0655938499765805</v>
      </c>
      <c r="T597" s="3">
        <v>39981</v>
      </c>
      <c r="U597" s="3" t="s">
        <v>606</v>
      </c>
    </row>
    <row r="598" spans="1:21" ht="12" customHeight="1">
      <c r="A598" s="1">
        <v>597</v>
      </c>
      <c r="B598" s="4">
        <v>70</v>
      </c>
      <c r="C598" s="4">
        <f ca="1" t="shared" si="82"/>
        <v>44</v>
      </c>
      <c r="D598" s="1">
        <f ca="1" t="shared" si="83"/>
        <v>1</v>
      </c>
      <c r="E598" s="1" t="str">
        <f ca="1" t="shared" si="84"/>
        <v>Control</v>
      </c>
      <c r="F598" s="7">
        <f ca="1" t="shared" si="85"/>
        <v>7</v>
      </c>
      <c r="G598" s="1">
        <f ca="1" t="shared" si="86"/>
        <v>1</v>
      </c>
      <c r="H598" s="8">
        <f ca="1" t="shared" si="87"/>
        <v>5.347647546984869</v>
      </c>
      <c r="I598" s="8">
        <f ca="1" t="shared" si="88"/>
        <v>5.119749446305115</v>
      </c>
      <c r="J598" s="9">
        <f t="shared" si="81"/>
        <v>38139</v>
      </c>
      <c r="K598" s="10" t="str">
        <f ca="1" t="shared" si="89"/>
        <v>6/1/2004</v>
      </c>
      <c r="L598" s="3">
        <v>597</v>
      </c>
      <c r="M598" s="4">
        <v>28</v>
      </c>
      <c r="N598" s="3">
        <v>0</v>
      </c>
      <c r="O598" s="3" t="s">
        <v>32</v>
      </c>
      <c r="P598" s="3">
        <v>2</v>
      </c>
      <c r="Q598" s="3">
        <v>2</v>
      </c>
      <c r="R598" s="3">
        <v>4.1090917543050285</v>
      </c>
      <c r="S598" s="3">
        <v>3.1336832812657693</v>
      </c>
      <c r="T598" s="3">
        <v>38721</v>
      </c>
      <c r="U598" s="3" t="s">
        <v>607</v>
      </c>
    </row>
    <row r="599" spans="1:21" ht="12" customHeight="1">
      <c r="A599" s="1">
        <v>598</v>
      </c>
      <c r="B599" s="4">
        <v>43</v>
      </c>
      <c r="C599" s="4">
        <f ca="1" t="shared" si="82"/>
        <v>44</v>
      </c>
      <c r="D599" s="1">
        <f ca="1" t="shared" si="83"/>
        <v>0</v>
      </c>
      <c r="E599" s="1" t="str">
        <f ca="1" t="shared" si="84"/>
        <v>Control</v>
      </c>
      <c r="F599" s="7">
        <f ca="1" t="shared" si="85"/>
        <v>4</v>
      </c>
      <c r="G599" s="1">
        <f ca="1" t="shared" si="86"/>
        <v>1</v>
      </c>
      <c r="H599" s="8">
        <f ca="1" t="shared" si="87"/>
        <v>5.563190743871067</v>
      </c>
      <c r="I599" s="8">
        <f ca="1" t="shared" si="88"/>
        <v>4.194916309894822</v>
      </c>
      <c r="J599" s="9">
        <f t="shared" si="81"/>
        <v>35887</v>
      </c>
      <c r="K599" s="10" t="str">
        <f ca="1" t="shared" si="89"/>
        <v>4/2/1998</v>
      </c>
      <c r="L599" s="3">
        <v>598</v>
      </c>
      <c r="M599" s="4">
        <v>27</v>
      </c>
      <c r="N599" s="3">
        <v>0</v>
      </c>
      <c r="O599" s="3" t="s">
        <v>32</v>
      </c>
      <c r="P599" s="3">
        <v>5</v>
      </c>
      <c r="Q599" s="3">
        <v>1</v>
      </c>
      <c r="R599" s="3">
        <v>4.564438592379282</v>
      </c>
      <c r="S599" s="3">
        <v>8.538547059969314</v>
      </c>
      <c r="T599" s="3">
        <v>34663</v>
      </c>
      <c r="U599" s="3" t="s">
        <v>608</v>
      </c>
    </row>
    <row r="600" spans="1:21" ht="12" customHeight="1">
      <c r="A600" s="1">
        <v>599</v>
      </c>
      <c r="B600" s="4">
        <v>66</v>
      </c>
      <c r="C600" s="4">
        <f ca="1" t="shared" si="82"/>
        <v>29</v>
      </c>
      <c r="D600" s="1">
        <f ca="1" t="shared" si="83"/>
        <v>0</v>
      </c>
      <c r="E600" s="1" t="str">
        <f ca="1" t="shared" si="84"/>
        <v>Control</v>
      </c>
      <c r="F600" s="7">
        <f ca="1" t="shared" si="85"/>
        <v>3</v>
      </c>
      <c r="G600" s="1">
        <f ca="1" t="shared" si="86"/>
        <v>1</v>
      </c>
      <c r="H600" s="8">
        <f ca="1" t="shared" si="87"/>
        <v>4.612420596209145</v>
      </c>
      <c r="I600" s="8">
        <f ca="1" t="shared" si="88"/>
        <v>1.738238941104588</v>
      </c>
      <c r="J600" s="9">
        <f t="shared" si="81"/>
        <v>39215</v>
      </c>
      <c r="K600" s="10" t="str">
        <f ca="1" t="shared" si="89"/>
        <v>5/13/2007</v>
      </c>
      <c r="L600" s="3">
        <v>599</v>
      </c>
      <c r="M600" s="4">
        <v>33</v>
      </c>
      <c r="N600" s="3">
        <v>1</v>
      </c>
      <c r="O600" s="3" t="s">
        <v>30</v>
      </c>
      <c r="P600" s="3">
        <v>4</v>
      </c>
      <c r="Q600" s="3">
        <v>2</v>
      </c>
      <c r="R600" s="3">
        <v>5.159866631345903</v>
      </c>
      <c r="S600" s="3">
        <v>7.89492689070874</v>
      </c>
      <c r="T600" s="3">
        <v>38214</v>
      </c>
      <c r="U600" s="3" t="s">
        <v>609</v>
      </c>
    </row>
    <row r="601" spans="1:21" ht="12" customHeight="1">
      <c r="A601" s="1">
        <v>600</v>
      </c>
      <c r="B601" s="4">
        <v>53</v>
      </c>
      <c r="C601" s="4">
        <f ca="1" t="shared" si="82"/>
        <v>28</v>
      </c>
      <c r="D601" s="1">
        <f ca="1" t="shared" si="83"/>
        <v>0</v>
      </c>
      <c r="E601" s="1" t="str">
        <f ca="1" t="shared" si="84"/>
        <v>Treatment 1</v>
      </c>
      <c r="F601" s="7">
        <f ca="1" t="shared" si="85"/>
        <v>5</v>
      </c>
      <c r="G601" s="1">
        <f ca="1" t="shared" si="86"/>
        <v>2</v>
      </c>
      <c r="H601" s="8">
        <f ca="1" t="shared" si="87"/>
        <v>6.455728964421509</v>
      </c>
      <c r="I601" s="8">
        <f ca="1" t="shared" si="88"/>
        <v>3.600623056669683</v>
      </c>
      <c r="J601" s="9">
        <f t="shared" si="81"/>
        <v>37104</v>
      </c>
      <c r="K601" s="10" t="str">
        <f ca="1" t="shared" si="89"/>
        <v>8/1/2001</v>
      </c>
      <c r="L601" s="3">
        <v>600</v>
      </c>
      <c r="M601" s="4">
        <v>31</v>
      </c>
      <c r="N601" s="3">
        <v>0</v>
      </c>
      <c r="O601" s="3" t="s">
        <v>32</v>
      </c>
      <c r="P601" s="3">
        <v>7</v>
      </c>
      <c r="Q601" s="3">
        <v>1</v>
      </c>
      <c r="R601" s="3">
        <v>5.724020086672658</v>
      </c>
      <c r="S601" s="3">
        <v>9.170463227056677</v>
      </c>
      <c r="T601" s="3">
        <v>36625</v>
      </c>
      <c r="U601" s="3" t="s">
        <v>610</v>
      </c>
    </row>
    <row r="602" spans="1:21" ht="12" customHeight="1">
      <c r="A602" s="1">
        <v>601</v>
      </c>
      <c r="B602" s="4">
        <v>49</v>
      </c>
      <c r="C602" s="4">
        <f ca="1" t="shared" si="82"/>
        <v>29</v>
      </c>
      <c r="D602" s="1">
        <f ca="1" t="shared" si="83"/>
        <v>1</v>
      </c>
      <c r="E602" s="1" t="str">
        <f ca="1" t="shared" si="84"/>
        <v>Control</v>
      </c>
      <c r="F602" s="7">
        <f ca="1" t="shared" si="85"/>
        <v>2</v>
      </c>
      <c r="G602" s="1">
        <f ca="1" t="shared" si="86"/>
        <v>2</v>
      </c>
      <c r="H602" s="8">
        <f ca="1" t="shared" si="87"/>
        <v>2.394510341024763</v>
      </c>
      <c r="I602" s="8">
        <f ca="1" t="shared" si="88"/>
        <v>-1.3234574756036763</v>
      </c>
      <c r="J602" s="9">
        <f t="shared" si="81"/>
        <v>35298</v>
      </c>
      <c r="K602" s="10" t="str">
        <f ca="1" t="shared" si="89"/>
        <v>8/21/1996</v>
      </c>
      <c r="L602" s="3">
        <v>601</v>
      </c>
      <c r="M602" s="4">
        <v>41</v>
      </c>
      <c r="N602" s="3">
        <v>0</v>
      </c>
      <c r="O602" s="3" t="s">
        <v>32</v>
      </c>
      <c r="P602" s="3">
        <v>7</v>
      </c>
      <c r="Q602" s="3">
        <v>2</v>
      </c>
      <c r="R602" s="3">
        <v>8.368932694233918</v>
      </c>
      <c r="S602" s="3">
        <v>8.713605402280033</v>
      </c>
      <c r="T602" s="3">
        <v>37910</v>
      </c>
      <c r="U602" s="3" t="s">
        <v>611</v>
      </c>
    </row>
    <row r="603" spans="1:21" ht="12" customHeight="1">
      <c r="A603" s="1">
        <v>602</v>
      </c>
      <c r="B603" s="4">
        <v>49</v>
      </c>
      <c r="C603" s="4">
        <f ca="1" t="shared" si="82"/>
        <v>26</v>
      </c>
      <c r="D603" s="1">
        <f ca="1" t="shared" si="83"/>
        <v>1</v>
      </c>
      <c r="E603" s="1" t="str">
        <f ca="1" t="shared" si="84"/>
        <v>Control</v>
      </c>
      <c r="F603" s="7">
        <f ca="1" t="shared" si="85"/>
        <v>6</v>
      </c>
      <c r="G603" s="1">
        <f ca="1" t="shared" si="86"/>
        <v>2</v>
      </c>
      <c r="H603" s="8">
        <f ca="1" t="shared" si="87"/>
        <v>7.578028304693615</v>
      </c>
      <c r="I603" s="8">
        <f ca="1" t="shared" si="88"/>
        <v>6.05216127660617</v>
      </c>
      <c r="J603" s="9">
        <f t="shared" si="81"/>
        <v>38104</v>
      </c>
      <c r="K603" s="10" t="str">
        <f ca="1" t="shared" si="89"/>
        <v>4/27/2004</v>
      </c>
      <c r="L603" s="3">
        <v>602</v>
      </c>
      <c r="M603" s="4">
        <v>28</v>
      </c>
      <c r="N603" s="3">
        <v>1</v>
      </c>
      <c r="O603" s="3" t="s">
        <v>28</v>
      </c>
      <c r="P603" s="3">
        <v>3</v>
      </c>
      <c r="Q603" s="3">
        <v>1</v>
      </c>
      <c r="R603" s="3">
        <v>6.668913238612807</v>
      </c>
      <c r="S603" s="3">
        <v>6.97566801536454</v>
      </c>
      <c r="T603" s="3">
        <v>34555</v>
      </c>
      <c r="U603" s="3" t="s">
        <v>612</v>
      </c>
    </row>
    <row r="604" spans="1:21" ht="12" customHeight="1">
      <c r="A604" s="1">
        <v>603</v>
      </c>
      <c r="B604" s="4">
        <v>58</v>
      </c>
      <c r="C604" s="4">
        <f ca="1" t="shared" si="82"/>
        <v>40</v>
      </c>
      <c r="D604" s="1">
        <f ca="1" t="shared" si="83"/>
        <v>1</v>
      </c>
      <c r="E604" s="1" t="str">
        <f ca="1" t="shared" si="84"/>
        <v>Treatment 1</v>
      </c>
      <c r="F604" s="7">
        <f ca="1" t="shared" si="85"/>
        <v>6</v>
      </c>
      <c r="G604" s="1">
        <f ca="1" t="shared" si="86"/>
        <v>1</v>
      </c>
      <c r="H604" s="8">
        <f ca="1" t="shared" si="87"/>
        <v>6.30809487581323</v>
      </c>
      <c r="I604" s="8">
        <f ca="1" t="shared" si="88"/>
        <v>8.207500920891839</v>
      </c>
      <c r="J604" s="9">
        <f t="shared" si="81"/>
        <v>38424</v>
      </c>
      <c r="K604" s="10" t="str">
        <f ca="1" t="shared" si="89"/>
        <v>3/13/2005</v>
      </c>
      <c r="L604" s="3">
        <v>603</v>
      </c>
      <c r="M604" s="4">
        <v>37</v>
      </c>
      <c r="N604" s="3">
        <v>0</v>
      </c>
      <c r="O604" s="3" t="s">
        <v>30</v>
      </c>
      <c r="P604" s="3">
        <v>3</v>
      </c>
      <c r="Q604" s="3">
        <v>2</v>
      </c>
      <c r="R604" s="3">
        <v>6.296695861770191</v>
      </c>
      <c r="S604" s="3">
        <v>5.444898442375626</v>
      </c>
      <c r="T604" s="3">
        <v>40748</v>
      </c>
      <c r="U604" s="3" t="s">
        <v>613</v>
      </c>
    </row>
    <row r="605" spans="1:21" ht="12" customHeight="1">
      <c r="A605" s="1">
        <v>604</v>
      </c>
      <c r="B605" s="4">
        <v>46</v>
      </c>
      <c r="C605" s="4">
        <f ca="1" t="shared" si="82"/>
        <v>20</v>
      </c>
      <c r="D605" s="1">
        <f ca="1" t="shared" si="83"/>
        <v>0</v>
      </c>
      <c r="E605" s="1" t="str">
        <f ca="1" t="shared" si="84"/>
        <v>Treatment 2</v>
      </c>
      <c r="F605" s="7">
        <f ca="1" t="shared" si="85"/>
        <v>6</v>
      </c>
      <c r="G605" s="1">
        <f ca="1" t="shared" si="86"/>
        <v>2</v>
      </c>
      <c r="H605" s="8">
        <f ca="1" t="shared" si="87"/>
        <v>7.303397661871549</v>
      </c>
      <c r="I605" s="8">
        <f ca="1" t="shared" si="88"/>
        <v>5.309260322787233</v>
      </c>
      <c r="J605" s="9">
        <f t="shared" si="81"/>
        <v>33640</v>
      </c>
      <c r="K605" s="10" t="str">
        <f ca="1" t="shared" si="89"/>
        <v>2/6/1992</v>
      </c>
      <c r="L605" s="3">
        <v>604</v>
      </c>
      <c r="M605" s="4">
        <v>36</v>
      </c>
      <c r="N605" s="3">
        <v>0</v>
      </c>
      <c r="O605" s="3" t="s">
        <v>32</v>
      </c>
      <c r="P605" s="3">
        <v>3</v>
      </c>
      <c r="Q605" s="3">
        <v>2</v>
      </c>
      <c r="R605" s="3">
        <v>2.9715701153031064</v>
      </c>
      <c r="S605" s="3">
        <v>3.4223248163888114</v>
      </c>
      <c r="T605" s="3">
        <v>39483</v>
      </c>
      <c r="U605" s="3" t="s">
        <v>614</v>
      </c>
    </row>
    <row r="606" spans="1:21" ht="12" customHeight="1">
      <c r="A606" s="1">
        <v>605</v>
      </c>
      <c r="B606" s="4">
        <v>55</v>
      </c>
      <c r="C606" s="4">
        <f ca="1" t="shared" si="82"/>
        <v>47</v>
      </c>
      <c r="D606" s="1">
        <f ca="1" t="shared" si="83"/>
        <v>0</v>
      </c>
      <c r="E606" s="1" t="str">
        <f ca="1" t="shared" si="84"/>
        <v>Treatment 1</v>
      </c>
      <c r="F606" s="7">
        <f ca="1" t="shared" si="85"/>
        <v>2</v>
      </c>
      <c r="G606" s="1">
        <f ca="1" t="shared" si="86"/>
        <v>1</v>
      </c>
      <c r="H606" s="8">
        <f ca="1" t="shared" si="87"/>
        <v>3.993053241342288</v>
      </c>
      <c r="I606" s="8">
        <f ca="1" t="shared" si="88"/>
        <v>1.3643540372801954</v>
      </c>
      <c r="J606" s="9">
        <f t="shared" si="81"/>
        <v>39019</v>
      </c>
      <c r="K606" s="10" t="str">
        <f ca="1" t="shared" si="89"/>
        <v>10/29/2006</v>
      </c>
      <c r="L606" s="3">
        <v>605</v>
      </c>
      <c r="M606" s="4">
        <v>27</v>
      </c>
      <c r="N606" s="3">
        <v>0</v>
      </c>
      <c r="O606" s="3" t="s">
        <v>32</v>
      </c>
      <c r="P606" s="3">
        <v>7</v>
      </c>
      <c r="Q606" s="3">
        <v>1</v>
      </c>
      <c r="R606" s="3">
        <v>9.134790830603112</v>
      </c>
      <c r="S606" s="3">
        <v>10.768928114898248</v>
      </c>
      <c r="T606" s="3">
        <v>38845</v>
      </c>
      <c r="U606" s="3" t="s">
        <v>615</v>
      </c>
    </row>
    <row r="607" spans="1:21" ht="12" customHeight="1">
      <c r="A607" s="1">
        <v>606</v>
      </c>
      <c r="B607" s="4">
        <v>43</v>
      </c>
      <c r="C607" s="4">
        <f ca="1" t="shared" si="82"/>
        <v>43</v>
      </c>
      <c r="D607" s="1">
        <f ca="1" t="shared" si="83"/>
        <v>0</v>
      </c>
      <c r="E607" s="1" t="str">
        <f ca="1" t="shared" si="84"/>
        <v>Treatment 2</v>
      </c>
      <c r="F607" s="7">
        <f ca="1" t="shared" si="85"/>
        <v>5</v>
      </c>
      <c r="G607" s="1">
        <f ca="1" t="shared" si="86"/>
        <v>2</v>
      </c>
      <c r="H607" s="8">
        <f ca="1" t="shared" si="87"/>
        <v>7.676178087541516</v>
      </c>
      <c r="I607" s="8">
        <f ca="1" t="shared" si="88"/>
        <v>8.859427724778497</v>
      </c>
      <c r="J607" s="9">
        <f t="shared" si="81"/>
        <v>36058</v>
      </c>
      <c r="K607" s="10" t="str">
        <f ca="1" t="shared" si="89"/>
        <v>9/20/1998</v>
      </c>
      <c r="L607" s="3">
        <v>606</v>
      </c>
      <c r="M607" s="4">
        <v>51</v>
      </c>
      <c r="N607" s="3">
        <v>1</v>
      </c>
      <c r="O607" s="3" t="s">
        <v>30</v>
      </c>
      <c r="P607" s="3">
        <v>3</v>
      </c>
      <c r="Q607" s="3">
        <v>2</v>
      </c>
      <c r="R607" s="3">
        <v>6.9936345059743505</v>
      </c>
      <c r="S607" s="3">
        <v>10.679178317452614</v>
      </c>
      <c r="T607" s="3">
        <v>34704</v>
      </c>
      <c r="U607" s="3" t="s">
        <v>616</v>
      </c>
    </row>
    <row r="608" spans="1:21" ht="12" customHeight="1">
      <c r="A608" s="1">
        <v>607</v>
      </c>
      <c r="B608" s="4">
        <v>28</v>
      </c>
      <c r="C608" s="4">
        <f ca="1" t="shared" si="82"/>
        <v>43</v>
      </c>
      <c r="D608" s="1">
        <f ca="1" t="shared" si="83"/>
        <v>1</v>
      </c>
      <c r="E608" s="1" t="str">
        <f ca="1" t="shared" si="84"/>
        <v>Treatment 2</v>
      </c>
      <c r="F608" s="7">
        <f ca="1" t="shared" si="85"/>
        <v>5</v>
      </c>
      <c r="G608" s="1">
        <f ca="1" t="shared" si="86"/>
        <v>1</v>
      </c>
      <c r="H608" s="8">
        <f ca="1" t="shared" si="87"/>
        <v>8.220958816312654</v>
      </c>
      <c r="I608" s="8">
        <f ca="1" t="shared" si="88"/>
        <v>11.006178750225674</v>
      </c>
      <c r="J608" s="9">
        <f t="shared" si="81"/>
        <v>37800</v>
      </c>
      <c r="K608" s="10" t="str">
        <f ca="1" t="shared" si="89"/>
        <v>6/28/2003</v>
      </c>
      <c r="L608" s="3">
        <v>607</v>
      </c>
      <c r="M608" s="4">
        <v>24</v>
      </c>
      <c r="N608" s="3">
        <v>1</v>
      </c>
      <c r="O608" s="3" t="s">
        <v>30</v>
      </c>
      <c r="P608" s="3">
        <v>7</v>
      </c>
      <c r="Q608" s="3">
        <v>2</v>
      </c>
      <c r="R608" s="3">
        <v>7.124456883650318</v>
      </c>
      <c r="S608" s="3">
        <v>9.302058637166134</v>
      </c>
      <c r="T608" s="3">
        <v>35699</v>
      </c>
      <c r="U608" s="3" t="s">
        <v>617</v>
      </c>
    </row>
    <row r="609" spans="1:21" ht="12" customHeight="1">
      <c r="A609" s="1">
        <v>608</v>
      </c>
      <c r="B609" s="4">
        <v>48</v>
      </c>
      <c r="C609" s="4">
        <f ca="1" t="shared" si="82"/>
        <v>37</v>
      </c>
      <c r="D609" s="1">
        <f ca="1" t="shared" si="83"/>
        <v>0</v>
      </c>
      <c r="E609" s="1" t="str">
        <f ca="1" t="shared" si="84"/>
        <v>Control</v>
      </c>
      <c r="F609" s="7">
        <f ca="1" t="shared" si="85"/>
        <v>7</v>
      </c>
      <c r="G609" s="1">
        <f ca="1" t="shared" si="86"/>
        <v>2</v>
      </c>
      <c r="H609" s="8">
        <f ca="1" t="shared" si="87"/>
        <v>9.742957771686635</v>
      </c>
      <c r="I609" s="8">
        <f ca="1" t="shared" si="88"/>
        <v>8.231290159408465</v>
      </c>
      <c r="J609" s="9" t="e">
        <f t="shared" si="81"/>
        <v>#VALUE!</v>
      </c>
      <c r="K609" s="10" t="str">
        <f ca="1" t="shared" si="89"/>
        <v>2/29/2005</v>
      </c>
      <c r="L609" s="3">
        <v>608</v>
      </c>
      <c r="M609" s="4">
        <v>56</v>
      </c>
      <c r="N609" s="3">
        <v>1</v>
      </c>
      <c r="O609" s="3" t="s">
        <v>32</v>
      </c>
      <c r="P609" s="3">
        <v>2</v>
      </c>
      <c r="Q609" s="3">
        <v>1</v>
      </c>
      <c r="R609" s="3">
        <v>5.660812097881317</v>
      </c>
      <c r="S609" s="3">
        <v>7.078800174848089</v>
      </c>
      <c r="T609" s="3">
        <v>39245</v>
      </c>
      <c r="U609" s="3" t="s">
        <v>114</v>
      </c>
    </row>
    <row r="610" spans="1:21" ht="12" customHeight="1">
      <c r="A610" s="1">
        <v>609</v>
      </c>
      <c r="B610" s="4">
        <v>42</v>
      </c>
      <c r="C610" s="4">
        <f ca="1" t="shared" si="82"/>
        <v>54</v>
      </c>
      <c r="D610" s="1">
        <f ca="1" t="shared" si="83"/>
        <v>1</v>
      </c>
      <c r="E610" s="1" t="str">
        <f ca="1" t="shared" si="84"/>
        <v>Treatment 2</v>
      </c>
      <c r="F610" s="7">
        <f ca="1" t="shared" si="85"/>
        <v>5</v>
      </c>
      <c r="G610" s="1">
        <f ca="1" t="shared" si="86"/>
        <v>2</v>
      </c>
      <c r="H610" s="8">
        <f ca="1" t="shared" si="87"/>
        <v>6.0060041194741824</v>
      </c>
      <c r="I610" s="8">
        <f ca="1" t="shared" si="88"/>
        <v>8.865799414237346</v>
      </c>
      <c r="J610" s="9">
        <f t="shared" si="81"/>
        <v>34403</v>
      </c>
      <c r="K610" s="10" t="str">
        <f ca="1" t="shared" si="89"/>
        <v>3/10/1994</v>
      </c>
      <c r="L610" s="3">
        <v>609</v>
      </c>
      <c r="M610" s="4">
        <v>45</v>
      </c>
      <c r="N610" s="3">
        <v>0</v>
      </c>
      <c r="O610" s="3" t="s">
        <v>32</v>
      </c>
      <c r="P610" s="3">
        <v>3</v>
      </c>
      <c r="Q610" s="3">
        <v>2</v>
      </c>
      <c r="R610" s="3">
        <v>3.560421746880607</v>
      </c>
      <c r="S610" s="3">
        <v>7.099079381189243</v>
      </c>
      <c r="T610" s="3">
        <v>40530</v>
      </c>
      <c r="U610" s="3" t="s">
        <v>618</v>
      </c>
    </row>
    <row r="611" spans="1:21" ht="12" customHeight="1">
      <c r="A611" s="1">
        <v>610</v>
      </c>
      <c r="B611" s="4">
        <v>37</v>
      </c>
      <c r="C611" s="4">
        <f ca="1" t="shared" si="82"/>
        <v>42</v>
      </c>
      <c r="D611" s="1">
        <f ca="1" t="shared" si="83"/>
        <v>1</v>
      </c>
      <c r="E611" s="1" t="str">
        <f ca="1" t="shared" si="84"/>
        <v>Control</v>
      </c>
      <c r="F611" s="7">
        <f ca="1" t="shared" si="85"/>
        <v>6</v>
      </c>
      <c r="G611" s="1">
        <f ca="1" t="shared" si="86"/>
        <v>1</v>
      </c>
      <c r="H611" s="8">
        <f ca="1" t="shared" si="87"/>
        <v>7.168859963697595</v>
      </c>
      <c r="I611" s="8">
        <f ca="1" t="shared" si="88"/>
        <v>6.6926916275605794</v>
      </c>
      <c r="J611" s="9">
        <f t="shared" si="81"/>
        <v>37169</v>
      </c>
      <c r="K611" s="10" t="str">
        <f ca="1" t="shared" si="89"/>
        <v>10/5/2001</v>
      </c>
      <c r="L611" s="3">
        <v>610</v>
      </c>
      <c r="M611" s="4">
        <v>23</v>
      </c>
      <c r="N611" s="3">
        <v>0</v>
      </c>
      <c r="O611" s="3" t="s">
        <v>32</v>
      </c>
      <c r="P611" s="3">
        <v>2</v>
      </c>
      <c r="Q611" s="3">
        <v>2</v>
      </c>
      <c r="R611" s="3">
        <v>2.4677928533081532</v>
      </c>
      <c r="S611" s="3">
        <v>4.49369374360065</v>
      </c>
      <c r="T611" s="3">
        <v>39953</v>
      </c>
      <c r="U611" s="3" t="s">
        <v>619</v>
      </c>
    </row>
    <row r="612" spans="1:21" ht="12" customHeight="1">
      <c r="A612" s="1">
        <v>611</v>
      </c>
      <c r="B612" s="4">
        <v>62</v>
      </c>
      <c r="C612" s="4">
        <f ca="1" t="shared" si="82"/>
        <v>41</v>
      </c>
      <c r="D612" s="1">
        <f ca="1" t="shared" si="83"/>
        <v>1</v>
      </c>
      <c r="E612" s="1" t="str">
        <f ca="1" t="shared" si="84"/>
        <v>Control</v>
      </c>
      <c r="F612" s="7">
        <f ca="1" t="shared" si="85"/>
        <v>5</v>
      </c>
      <c r="G612" s="1">
        <f ca="1" t="shared" si="86"/>
        <v>2</v>
      </c>
      <c r="H612" s="8">
        <f ca="1" t="shared" si="87"/>
        <v>5.69200933066022</v>
      </c>
      <c r="I612" s="8">
        <f ca="1" t="shared" si="88"/>
        <v>5.730575090383098</v>
      </c>
      <c r="J612" s="9">
        <f t="shared" si="81"/>
        <v>39165</v>
      </c>
      <c r="K612" s="10" t="str">
        <f ca="1" t="shared" si="89"/>
        <v>3/24/2007</v>
      </c>
      <c r="L612" s="3">
        <v>611</v>
      </c>
      <c r="M612" s="4">
        <v>27</v>
      </c>
      <c r="N612" s="3">
        <v>1</v>
      </c>
      <c r="O612" s="3" t="s">
        <v>30</v>
      </c>
      <c r="P612" s="3">
        <v>4</v>
      </c>
      <c r="Q612" s="3">
        <v>2</v>
      </c>
      <c r="R612" s="3">
        <v>7.6888481691748725</v>
      </c>
      <c r="S612" s="3">
        <v>7.737224564185375</v>
      </c>
      <c r="T612" s="3">
        <v>35522</v>
      </c>
      <c r="U612" s="3" t="s">
        <v>620</v>
      </c>
    </row>
    <row r="613" spans="1:21" ht="12" customHeight="1">
      <c r="A613" s="1">
        <v>612</v>
      </c>
      <c r="B613" s="4">
        <v>37</v>
      </c>
      <c r="C613" s="4">
        <f ca="1" t="shared" si="82"/>
        <v>24</v>
      </c>
      <c r="D613" s="1">
        <f ca="1" t="shared" si="83"/>
        <v>0</v>
      </c>
      <c r="E613" s="1" t="str">
        <f ca="1" t="shared" si="84"/>
        <v>Treatment 1</v>
      </c>
      <c r="F613" s="7">
        <f ca="1" t="shared" si="85"/>
        <v>6</v>
      </c>
      <c r="G613" s="1">
        <f ca="1" t="shared" si="86"/>
        <v>2</v>
      </c>
      <c r="H613" s="8">
        <f ca="1" t="shared" si="87"/>
        <v>8.973546682488635</v>
      </c>
      <c r="I613" s="8">
        <f ca="1" t="shared" si="88"/>
        <v>8.663220099929033</v>
      </c>
      <c r="J613" s="9">
        <f t="shared" si="81"/>
        <v>37064</v>
      </c>
      <c r="K613" s="10" t="str">
        <f ca="1" t="shared" si="89"/>
        <v>6/22/2001</v>
      </c>
      <c r="L613" s="3">
        <v>612</v>
      </c>
      <c r="M613" s="4">
        <v>41</v>
      </c>
      <c r="N613" s="3">
        <v>1</v>
      </c>
      <c r="O613" s="3" t="s">
        <v>32</v>
      </c>
      <c r="P613" s="3">
        <v>7</v>
      </c>
      <c r="Q613" s="3">
        <v>1</v>
      </c>
      <c r="R613" s="3">
        <v>6.683935180828642</v>
      </c>
      <c r="S613" s="3">
        <v>5.0526628488341805</v>
      </c>
      <c r="T613" s="3">
        <v>39403</v>
      </c>
      <c r="U613" s="3" t="s">
        <v>621</v>
      </c>
    </row>
    <row r="614" spans="1:21" ht="12" customHeight="1">
      <c r="A614" s="1">
        <v>613</v>
      </c>
      <c r="B614" s="4">
        <v>28</v>
      </c>
      <c r="C614" s="4">
        <f ca="1" t="shared" si="82"/>
        <v>46</v>
      </c>
      <c r="D614" s="1">
        <f ca="1" t="shared" si="83"/>
        <v>0</v>
      </c>
      <c r="E614" s="1" t="str">
        <f ca="1" t="shared" si="84"/>
        <v>Treatment 1</v>
      </c>
      <c r="F614" s="7">
        <f ca="1" t="shared" si="85"/>
        <v>4</v>
      </c>
      <c r="G614" s="1">
        <f ca="1" t="shared" si="86"/>
        <v>2</v>
      </c>
      <c r="H614" s="8">
        <f ca="1" t="shared" si="87"/>
        <v>5.158591269642029</v>
      </c>
      <c r="I614" s="8">
        <f ca="1" t="shared" si="88"/>
        <v>6.158800739010756</v>
      </c>
      <c r="J614" s="9">
        <f t="shared" si="81"/>
        <v>36510</v>
      </c>
      <c r="K614" s="10" t="str">
        <f ca="1" t="shared" si="89"/>
        <v>12/16/1999</v>
      </c>
      <c r="L614" s="3">
        <v>613</v>
      </c>
      <c r="M614" s="4">
        <v>31</v>
      </c>
      <c r="N614" s="3">
        <v>1</v>
      </c>
      <c r="O614" s="3" t="s">
        <v>30</v>
      </c>
      <c r="P614" s="3">
        <v>5</v>
      </c>
      <c r="Q614" s="3">
        <v>1</v>
      </c>
      <c r="R614" s="3">
        <v>8.339407355408126</v>
      </c>
      <c r="S614" s="3">
        <v>10.244419991357093</v>
      </c>
      <c r="T614" s="3">
        <v>38143</v>
      </c>
      <c r="U614" s="3" t="s">
        <v>622</v>
      </c>
    </row>
    <row r="615" spans="1:21" ht="12" customHeight="1">
      <c r="A615" s="1">
        <v>614</v>
      </c>
      <c r="B615" s="4">
        <v>32</v>
      </c>
      <c r="C615" s="4">
        <f ca="1" t="shared" si="82"/>
        <v>34</v>
      </c>
      <c r="D615" s="1">
        <f ca="1" t="shared" si="83"/>
        <v>1</v>
      </c>
      <c r="E615" s="1" t="str">
        <f ca="1" t="shared" si="84"/>
        <v>Control</v>
      </c>
      <c r="F615" s="7">
        <f ca="1" t="shared" si="85"/>
        <v>6</v>
      </c>
      <c r="G615" s="1">
        <f ca="1" t="shared" si="86"/>
        <v>2</v>
      </c>
      <c r="H615" s="8">
        <f ca="1" t="shared" si="87"/>
        <v>8.339822729285636</v>
      </c>
      <c r="I615" s="8">
        <f ca="1" t="shared" si="88"/>
        <v>6.3525608851558015</v>
      </c>
      <c r="J615" s="9">
        <f t="shared" si="81"/>
        <v>37494</v>
      </c>
      <c r="K615" s="10" t="str">
        <f ca="1" t="shared" si="89"/>
        <v>8/26/2002</v>
      </c>
      <c r="L615" s="3">
        <v>614</v>
      </c>
      <c r="M615" s="4">
        <v>25</v>
      </c>
      <c r="N615" s="3">
        <v>1</v>
      </c>
      <c r="O615" s="3" t="s">
        <v>32</v>
      </c>
      <c r="P615" s="3">
        <v>6</v>
      </c>
      <c r="Q615" s="3">
        <v>2</v>
      </c>
      <c r="R615" s="3">
        <v>9.137130401797732</v>
      </c>
      <c r="S615" s="3">
        <v>12.022764381754778</v>
      </c>
      <c r="T615" s="3">
        <v>35283</v>
      </c>
      <c r="U615" s="3" t="s">
        <v>623</v>
      </c>
    </row>
    <row r="616" spans="1:21" ht="12" customHeight="1">
      <c r="A616" s="1">
        <v>615</v>
      </c>
      <c r="B616" s="4">
        <v>57</v>
      </c>
      <c r="C616" s="4">
        <f ca="1" t="shared" si="82"/>
        <v>32</v>
      </c>
      <c r="D616" s="1">
        <f ca="1" t="shared" si="83"/>
        <v>1</v>
      </c>
      <c r="E616" s="1" t="str">
        <f ca="1" t="shared" si="84"/>
        <v>Treatment 1</v>
      </c>
      <c r="F616" s="7">
        <f ca="1" t="shared" si="85"/>
        <v>5</v>
      </c>
      <c r="G616" s="1">
        <f ca="1" t="shared" si="86"/>
        <v>2</v>
      </c>
      <c r="H616" s="8">
        <f ca="1" t="shared" si="87"/>
        <v>6.4494771737009815</v>
      </c>
      <c r="I616" s="8">
        <f ca="1" t="shared" si="88"/>
        <v>5.564862620297611</v>
      </c>
      <c r="J616" s="9">
        <f t="shared" si="81"/>
        <v>34209</v>
      </c>
      <c r="K616" s="10" t="str">
        <f ca="1" t="shared" si="89"/>
        <v>8/28/1993</v>
      </c>
      <c r="L616" s="3">
        <v>615</v>
      </c>
      <c r="M616" s="4">
        <v>52</v>
      </c>
      <c r="N616" s="3">
        <v>0</v>
      </c>
      <c r="O616" s="3" t="s">
        <v>28</v>
      </c>
      <c r="P616" s="3">
        <v>3</v>
      </c>
      <c r="Q616" s="3">
        <v>2</v>
      </c>
      <c r="R616" s="3">
        <v>4.8910056404179985</v>
      </c>
      <c r="S616" s="3">
        <v>6.156094808334365</v>
      </c>
      <c r="T616" s="3">
        <v>34539</v>
      </c>
      <c r="U616" s="3" t="s">
        <v>624</v>
      </c>
    </row>
    <row r="617" spans="1:21" ht="12" customHeight="1">
      <c r="A617" s="1">
        <v>616</v>
      </c>
      <c r="B617" s="4">
        <v>51</v>
      </c>
      <c r="C617" s="4">
        <f ca="1" t="shared" si="82"/>
        <v>51</v>
      </c>
      <c r="D617" s="1">
        <f ca="1" t="shared" si="83"/>
        <v>1</v>
      </c>
      <c r="E617" s="1" t="str">
        <f ca="1" t="shared" si="84"/>
        <v>Control</v>
      </c>
      <c r="F617" s="7">
        <f ca="1" t="shared" si="85"/>
        <v>3</v>
      </c>
      <c r="G617" s="1">
        <f ca="1" t="shared" si="86"/>
        <v>2</v>
      </c>
      <c r="H617" s="8">
        <f ca="1" t="shared" si="87"/>
        <v>3.424182123333563</v>
      </c>
      <c r="I617" s="8">
        <f ca="1" t="shared" si="88"/>
        <v>4.88160944241841</v>
      </c>
      <c r="J617" s="9">
        <f t="shared" si="81"/>
        <v>33941</v>
      </c>
      <c r="K617" s="10" t="str">
        <f ca="1" t="shared" si="89"/>
        <v>12/3/1992</v>
      </c>
      <c r="L617" s="3">
        <v>616</v>
      </c>
      <c r="M617" s="4">
        <v>73</v>
      </c>
      <c r="N617" s="3">
        <v>0</v>
      </c>
      <c r="O617" s="3" t="s">
        <v>32</v>
      </c>
      <c r="P617" s="3">
        <v>2</v>
      </c>
      <c r="Q617" s="3">
        <v>2</v>
      </c>
      <c r="R617" s="3">
        <v>2.3277031772163572</v>
      </c>
      <c r="S617" s="3">
        <v>4.645573698723004</v>
      </c>
      <c r="T617" s="3">
        <v>34057</v>
      </c>
      <c r="U617" s="3" t="s">
        <v>625</v>
      </c>
    </row>
    <row r="618" spans="1:21" ht="12" customHeight="1">
      <c r="A618" s="1">
        <v>617</v>
      </c>
      <c r="B618" s="4">
        <v>35</v>
      </c>
      <c r="C618" s="4">
        <f ca="1" t="shared" si="82"/>
        <v>34</v>
      </c>
      <c r="D618" s="1">
        <f ca="1" t="shared" si="83"/>
        <v>0</v>
      </c>
      <c r="E618" s="1" t="str">
        <f ca="1" t="shared" si="84"/>
        <v>Treatment 1</v>
      </c>
      <c r="F618" s="7">
        <f ca="1" t="shared" si="85"/>
        <v>4</v>
      </c>
      <c r="G618" s="1">
        <f ca="1" t="shared" si="86"/>
        <v>1</v>
      </c>
      <c r="H618" s="8">
        <f ca="1" t="shared" si="87"/>
        <v>3.940397682268623</v>
      </c>
      <c r="I618" s="8">
        <f ca="1" t="shared" si="88"/>
        <v>4.527734484695259</v>
      </c>
      <c r="J618" s="9">
        <f t="shared" si="81"/>
        <v>33812</v>
      </c>
      <c r="K618" s="10" t="str">
        <f ca="1" t="shared" si="89"/>
        <v>7/27/1992</v>
      </c>
      <c r="L618" s="3">
        <v>617</v>
      </c>
      <c r="M618" s="4">
        <v>62</v>
      </c>
      <c r="N618" s="3">
        <v>0</v>
      </c>
      <c r="O618" s="3" t="s">
        <v>30</v>
      </c>
      <c r="P618" s="3">
        <v>1</v>
      </c>
      <c r="Q618" s="3">
        <v>2</v>
      </c>
      <c r="R618" s="3">
        <v>4.84334225787743</v>
      </c>
      <c r="S618" s="3">
        <v>2.857399584647717</v>
      </c>
      <c r="T618" s="3">
        <v>36438</v>
      </c>
      <c r="U618" s="3" t="s">
        <v>626</v>
      </c>
    </row>
    <row r="619" spans="1:21" ht="12" customHeight="1">
      <c r="A619" s="1">
        <v>618</v>
      </c>
      <c r="B619" s="4">
        <v>39</v>
      </c>
      <c r="C619" s="4">
        <f ca="1" t="shared" si="82"/>
        <v>38</v>
      </c>
      <c r="D619" s="1">
        <f ca="1" t="shared" si="83"/>
        <v>0</v>
      </c>
      <c r="E619" s="1" t="str">
        <f ca="1" t="shared" si="84"/>
        <v>Control</v>
      </c>
      <c r="F619" s="7">
        <f ca="1" t="shared" si="85"/>
        <v>7</v>
      </c>
      <c r="G619" s="1">
        <f ca="1" t="shared" si="86"/>
        <v>1</v>
      </c>
      <c r="H619" s="8">
        <f ca="1" t="shared" si="87"/>
        <v>6.516966137287095</v>
      </c>
      <c r="I619" s="8">
        <f ca="1" t="shared" si="88"/>
        <v>3.511976219985777</v>
      </c>
      <c r="J619" s="9">
        <f t="shared" si="81"/>
        <v>39818</v>
      </c>
      <c r="K619" s="10" t="str">
        <f ca="1" t="shared" si="89"/>
        <v>1/5/2009</v>
      </c>
      <c r="L619" s="3">
        <v>618</v>
      </c>
      <c r="M619" s="4">
        <v>45</v>
      </c>
      <c r="N619" s="3">
        <v>0</v>
      </c>
      <c r="O619" s="3" t="s">
        <v>30</v>
      </c>
      <c r="P619" s="3">
        <v>6</v>
      </c>
      <c r="Q619" s="3">
        <v>2</v>
      </c>
      <c r="R619" s="3">
        <v>7.047579149399993</v>
      </c>
      <c r="S619" s="3">
        <v>7.7110027030325625</v>
      </c>
      <c r="T619" s="3">
        <v>34422</v>
      </c>
      <c r="U619" s="3" t="s">
        <v>627</v>
      </c>
    </row>
    <row r="620" spans="1:21" ht="12" customHeight="1">
      <c r="A620" s="1">
        <v>619</v>
      </c>
      <c r="B620" s="4">
        <v>34</v>
      </c>
      <c r="C620" s="4">
        <f ca="1" t="shared" si="82"/>
        <v>35</v>
      </c>
      <c r="D620" s="1">
        <f ca="1" t="shared" si="83"/>
        <v>0</v>
      </c>
      <c r="E620" s="1" t="str">
        <f ca="1" t="shared" si="84"/>
        <v>Treatment 2</v>
      </c>
      <c r="F620" s="7">
        <f ca="1" t="shared" si="85"/>
        <v>4</v>
      </c>
      <c r="G620" s="1">
        <f ca="1" t="shared" si="86"/>
        <v>2</v>
      </c>
      <c r="H620" s="8">
        <f ca="1" t="shared" si="87"/>
        <v>6.272075511527656</v>
      </c>
      <c r="I620" s="8">
        <f ca="1" t="shared" si="88"/>
        <v>8.513647032381677</v>
      </c>
      <c r="J620" s="9">
        <f t="shared" si="81"/>
        <v>39226</v>
      </c>
      <c r="K620" s="10" t="str">
        <f ca="1" t="shared" si="89"/>
        <v>5/24/2007</v>
      </c>
      <c r="L620" s="3">
        <v>619</v>
      </c>
      <c r="M620" s="4">
        <v>49</v>
      </c>
      <c r="N620" s="3">
        <v>1</v>
      </c>
      <c r="O620" s="3" t="s">
        <v>30</v>
      </c>
      <c r="P620" s="3">
        <v>3</v>
      </c>
      <c r="Q620" s="3">
        <v>1</v>
      </c>
      <c r="R620" s="3">
        <v>6.558574021035498</v>
      </c>
      <c r="S620" s="3">
        <v>9.669298315691016</v>
      </c>
      <c r="T620" s="3">
        <v>38789</v>
      </c>
      <c r="U620" s="3" t="s">
        <v>628</v>
      </c>
    </row>
    <row r="621" spans="1:21" ht="12" customHeight="1">
      <c r="A621" s="1">
        <v>620</v>
      </c>
      <c r="B621" s="4">
        <v>16</v>
      </c>
      <c r="C621" s="4">
        <f ca="1" t="shared" si="82"/>
        <v>40</v>
      </c>
      <c r="D621" s="1">
        <f ca="1" t="shared" si="83"/>
        <v>1</v>
      </c>
      <c r="E621" s="1" t="str">
        <f ca="1" t="shared" si="84"/>
        <v>Treatment 2</v>
      </c>
      <c r="F621" s="7">
        <f ca="1" t="shared" si="85"/>
        <v>5</v>
      </c>
      <c r="G621" s="1">
        <f ca="1" t="shared" si="86"/>
        <v>2</v>
      </c>
      <c r="H621" s="8">
        <f ca="1" t="shared" si="87"/>
        <v>7.900620039687308</v>
      </c>
      <c r="I621" s="8">
        <f ca="1" t="shared" si="88"/>
        <v>10.125928749946313</v>
      </c>
      <c r="J621" s="9">
        <f t="shared" si="81"/>
        <v>38370</v>
      </c>
      <c r="K621" s="10" t="str">
        <f ca="1" t="shared" si="89"/>
        <v>1/18/2005</v>
      </c>
      <c r="L621" s="3">
        <v>620</v>
      </c>
      <c r="M621" s="4">
        <v>62</v>
      </c>
      <c r="N621" s="3">
        <v>1</v>
      </c>
      <c r="O621" s="3" t="s">
        <v>32</v>
      </c>
      <c r="P621" s="3">
        <v>2</v>
      </c>
      <c r="Q621" s="3">
        <v>1</v>
      </c>
      <c r="R621" s="3">
        <v>2.9171727216051835</v>
      </c>
      <c r="S621" s="3">
        <v>4.486584029673718</v>
      </c>
      <c r="T621" s="3">
        <v>40360</v>
      </c>
      <c r="U621" s="3" t="s">
        <v>629</v>
      </c>
    </row>
    <row r="622" spans="1:21" ht="12" customHeight="1">
      <c r="A622" s="1">
        <v>621</v>
      </c>
      <c r="B622" s="4">
        <v>30</v>
      </c>
      <c r="C622" s="4">
        <f ca="1" t="shared" si="82"/>
        <v>61</v>
      </c>
      <c r="D622" s="1">
        <f ca="1" t="shared" si="83"/>
        <v>1</v>
      </c>
      <c r="E622" s="1" t="str">
        <f ca="1" t="shared" si="84"/>
        <v>Control</v>
      </c>
      <c r="F622" s="7">
        <f ca="1" t="shared" si="85"/>
        <v>5</v>
      </c>
      <c r="G622" s="1">
        <f ca="1" t="shared" si="86"/>
        <v>1</v>
      </c>
      <c r="H622" s="8">
        <f ca="1" t="shared" si="87"/>
        <v>4.188298030730438</v>
      </c>
      <c r="I622" s="8">
        <f ca="1" t="shared" si="88"/>
        <v>1.6514342294195612</v>
      </c>
      <c r="J622" s="9">
        <f t="shared" si="81"/>
        <v>37765</v>
      </c>
      <c r="K622" s="10" t="str">
        <f ca="1" t="shared" si="89"/>
        <v>5/24/2003</v>
      </c>
      <c r="L622" s="3">
        <v>621</v>
      </c>
      <c r="M622" s="4">
        <v>38</v>
      </c>
      <c r="N622" s="3">
        <v>1</v>
      </c>
      <c r="O622" s="3" t="s">
        <v>32</v>
      </c>
      <c r="P622" s="3">
        <v>6</v>
      </c>
      <c r="Q622" s="3">
        <v>2</v>
      </c>
      <c r="R622" s="3">
        <v>5.940429220285676</v>
      </c>
      <c r="S622" s="3">
        <v>5.73609065840973</v>
      </c>
      <c r="T622" s="3">
        <v>36597</v>
      </c>
      <c r="U622" s="3" t="s">
        <v>630</v>
      </c>
    </row>
    <row r="623" spans="1:21" ht="12" customHeight="1">
      <c r="A623" s="1">
        <v>622</v>
      </c>
      <c r="B623" s="4">
        <v>43</v>
      </c>
      <c r="C623" s="4">
        <f ca="1" t="shared" si="82"/>
        <v>45</v>
      </c>
      <c r="D623" s="1">
        <f ca="1" t="shared" si="83"/>
        <v>0</v>
      </c>
      <c r="E623" s="1" t="str">
        <f ca="1" t="shared" si="84"/>
        <v>Control</v>
      </c>
      <c r="F623" s="7">
        <f ca="1" t="shared" si="85"/>
        <v>5</v>
      </c>
      <c r="G623" s="1">
        <f ca="1" t="shared" si="86"/>
        <v>1</v>
      </c>
      <c r="H623" s="8">
        <f ca="1" t="shared" si="87"/>
        <v>4.924470461161045</v>
      </c>
      <c r="I623" s="8">
        <f ca="1" t="shared" si="88"/>
        <v>5.0458302916394615</v>
      </c>
      <c r="J623" s="9">
        <f t="shared" si="81"/>
        <v>40686</v>
      </c>
      <c r="K623" s="10" t="str">
        <f ca="1" t="shared" si="89"/>
        <v>5/23/2011</v>
      </c>
      <c r="L623" s="3">
        <v>622</v>
      </c>
      <c r="M623" s="4">
        <v>50</v>
      </c>
      <c r="N623" s="3">
        <v>1</v>
      </c>
      <c r="O623" s="3" t="s">
        <v>28</v>
      </c>
      <c r="P623" s="3">
        <v>6</v>
      </c>
      <c r="Q623" s="3">
        <v>2</v>
      </c>
      <c r="R623" s="3">
        <v>6.479435501773291</v>
      </c>
      <c r="S623" s="3">
        <v>8.333713124315764</v>
      </c>
      <c r="T623" s="3">
        <v>35103</v>
      </c>
      <c r="U623" s="3" t="s">
        <v>631</v>
      </c>
    </row>
    <row r="624" spans="1:21" ht="12" customHeight="1">
      <c r="A624" s="1">
        <v>623</v>
      </c>
      <c r="B624" s="4">
        <v>28</v>
      </c>
      <c r="C624" s="4">
        <f ca="1" t="shared" si="82"/>
        <v>31</v>
      </c>
      <c r="D624" s="1">
        <f ca="1" t="shared" si="83"/>
        <v>1</v>
      </c>
      <c r="E624" s="1" t="str">
        <f ca="1" t="shared" si="84"/>
        <v>Treatment 1</v>
      </c>
      <c r="F624" s="7">
        <f ca="1" t="shared" si="85"/>
        <v>4</v>
      </c>
      <c r="G624" s="1">
        <f ca="1" t="shared" si="86"/>
        <v>1</v>
      </c>
      <c r="H624" s="8">
        <f ca="1" t="shared" si="87"/>
        <v>6.411565116867233</v>
      </c>
      <c r="I624" s="8">
        <f ca="1" t="shared" si="88"/>
        <v>5.352115788077362</v>
      </c>
      <c r="J624" s="9">
        <f t="shared" si="81"/>
        <v>38422</v>
      </c>
      <c r="K624" s="10" t="str">
        <f ca="1" t="shared" si="89"/>
        <v>3/11/2005</v>
      </c>
      <c r="L624" s="3">
        <v>623</v>
      </c>
      <c r="M624" s="4">
        <v>35</v>
      </c>
      <c r="N624" s="3">
        <v>1</v>
      </c>
      <c r="O624" s="3" t="s">
        <v>32</v>
      </c>
      <c r="P624" s="3">
        <v>7</v>
      </c>
      <c r="Q624" s="3">
        <v>2</v>
      </c>
      <c r="R624" s="3">
        <v>7.074095274197596</v>
      </c>
      <c r="S624" s="3">
        <v>10.097423054207855</v>
      </c>
      <c r="T624" s="3">
        <v>40071</v>
      </c>
      <c r="U624" s="3" t="s">
        <v>632</v>
      </c>
    </row>
    <row r="625" spans="1:21" ht="12" customHeight="1">
      <c r="A625" s="1">
        <v>624</v>
      </c>
      <c r="B625" s="4">
        <v>53</v>
      </c>
      <c r="C625" s="4">
        <f ca="1" t="shared" si="82"/>
        <v>21</v>
      </c>
      <c r="D625" s="1">
        <f ca="1" t="shared" si="83"/>
        <v>1</v>
      </c>
      <c r="E625" s="1" t="str">
        <f ca="1" t="shared" si="84"/>
        <v>Control</v>
      </c>
      <c r="F625" s="7">
        <f ca="1" t="shared" si="85"/>
        <v>4</v>
      </c>
      <c r="G625" s="1">
        <f ca="1" t="shared" si="86"/>
        <v>1</v>
      </c>
      <c r="H625" s="8">
        <f ca="1" t="shared" si="87"/>
        <v>7.435310977587481</v>
      </c>
      <c r="I625" s="8">
        <f ca="1" t="shared" si="88"/>
        <v>8.785396354992008</v>
      </c>
      <c r="J625" s="9">
        <f t="shared" si="81"/>
        <v>40876</v>
      </c>
      <c r="K625" s="10" t="str">
        <f ca="1" t="shared" si="89"/>
        <v>11/29/2011</v>
      </c>
      <c r="L625" s="3">
        <v>624</v>
      </c>
      <c r="M625" s="4">
        <v>44</v>
      </c>
      <c r="N625" s="3">
        <v>0</v>
      </c>
      <c r="O625" s="3" t="s">
        <v>32</v>
      </c>
      <c r="P625" s="3">
        <v>3</v>
      </c>
      <c r="Q625" s="3">
        <v>1</v>
      </c>
      <c r="R625" s="3">
        <v>5.956958820199263</v>
      </c>
      <c r="S625" s="3">
        <v>6.578841002360836</v>
      </c>
      <c r="T625" s="3">
        <v>39496</v>
      </c>
      <c r="U625" s="3" t="s">
        <v>633</v>
      </c>
    </row>
    <row r="626" spans="1:21" ht="12" customHeight="1">
      <c r="A626" s="1">
        <v>625</v>
      </c>
      <c r="B626" s="4">
        <v>34</v>
      </c>
      <c r="C626" s="4">
        <f ca="1" t="shared" si="82"/>
        <v>30</v>
      </c>
      <c r="D626" s="1">
        <f ca="1" t="shared" si="83"/>
        <v>0</v>
      </c>
      <c r="E626" s="1" t="str">
        <f ca="1" t="shared" si="84"/>
        <v>Control</v>
      </c>
      <c r="F626" s="7">
        <f ca="1" t="shared" si="85"/>
        <v>4</v>
      </c>
      <c r="G626" s="1">
        <f ca="1" t="shared" si="86"/>
        <v>2</v>
      </c>
      <c r="H626" s="8">
        <f ca="1" t="shared" si="87"/>
        <v>4.4168854082776425</v>
      </c>
      <c r="I626" s="8">
        <f ca="1" t="shared" si="88"/>
        <v>3.926552035710661</v>
      </c>
      <c r="J626" s="9">
        <f t="shared" si="81"/>
        <v>40589</v>
      </c>
      <c r="K626" s="10" t="str">
        <f ca="1" t="shared" si="89"/>
        <v>2/15/2011</v>
      </c>
      <c r="L626" s="3">
        <v>625</v>
      </c>
      <c r="M626" s="4">
        <v>29</v>
      </c>
      <c r="N626" s="3">
        <v>1</v>
      </c>
      <c r="O626" s="3" t="s">
        <v>30</v>
      </c>
      <c r="P626" s="3">
        <v>5</v>
      </c>
      <c r="Q626" s="3">
        <v>1</v>
      </c>
      <c r="R626" s="3">
        <v>7.055044294449845</v>
      </c>
      <c r="S626" s="3">
        <v>10.81885718886295</v>
      </c>
      <c r="T626" s="3">
        <v>35563</v>
      </c>
      <c r="U626" s="3" t="s">
        <v>634</v>
      </c>
    </row>
    <row r="627" spans="1:21" ht="12" customHeight="1">
      <c r="A627" s="1">
        <v>626</v>
      </c>
      <c r="B627" s="4">
        <v>55</v>
      </c>
      <c r="C627" s="4">
        <f ca="1" t="shared" si="82"/>
        <v>30</v>
      </c>
      <c r="D627" s="1">
        <f ca="1" t="shared" si="83"/>
        <v>1</v>
      </c>
      <c r="E627" s="1" t="str">
        <f ca="1" t="shared" si="84"/>
        <v>Control</v>
      </c>
      <c r="F627" s="7">
        <f ca="1" t="shared" si="85"/>
        <v>7</v>
      </c>
      <c r="G627" s="1">
        <f ca="1" t="shared" si="86"/>
        <v>1</v>
      </c>
      <c r="H627" s="8">
        <f ca="1" t="shared" si="87"/>
        <v>7.216406523956954</v>
      </c>
      <c r="I627" s="8">
        <f ca="1" t="shared" si="88"/>
        <v>8.021159553044596</v>
      </c>
      <c r="J627" s="9">
        <f t="shared" si="81"/>
        <v>40615</v>
      </c>
      <c r="K627" s="10" t="str">
        <f ca="1" t="shared" si="89"/>
        <v>3/13/2011</v>
      </c>
      <c r="L627" s="3">
        <v>626</v>
      </c>
      <c r="M627" s="4">
        <v>52</v>
      </c>
      <c r="N627" s="3">
        <v>0</v>
      </c>
      <c r="O627" s="3" t="s">
        <v>30</v>
      </c>
      <c r="P627" s="3">
        <v>5</v>
      </c>
      <c r="Q627" s="3">
        <v>2</v>
      </c>
      <c r="R627" s="3">
        <v>5.5388419979448225</v>
      </c>
      <c r="S627" s="3">
        <v>9.336162340284002</v>
      </c>
      <c r="T627" s="3">
        <v>39385</v>
      </c>
      <c r="U627" s="3" t="s">
        <v>134</v>
      </c>
    </row>
    <row r="628" spans="1:21" ht="12" customHeight="1">
      <c r="A628" s="1">
        <v>627</v>
      </c>
      <c r="B628" s="4">
        <v>60</v>
      </c>
      <c r="C628" s="4">
        <f ca="1" t="shared" si="82"/>
        <v>50</v>
      </c>
      <c r="D628" s="1">
        <f ca="1" t="shared" si="83"/>
        <v>1</v>
      </c>
      <c r="E628" s="1" t="str">
        <f ca="1" t="shared" si="84"/>
        <v>Treatment 2</v>
      </c>
      <c r="F628" s="7">
        <f ca="1" t="shared" si="85"/>
        <v>4</v>
      </c>
      <c r="G628" s="1">
        <f ca="1" t="shared" si="86"/>
        <v>2</v>
      </c>
      <c r="H628" s="8">
        <f ca="1" t="shared" si="87"/>
        <v>5.451263318037157</v>
      </c>
      <c r="I628" s="8">
        <f ca="1" t="shared" si="88"/>
        <v>5.056013606876919</v>
      </c>
      <c r="J628" s="9">
        <f t="shared" si="81"/>
        <v>39374</v>
      </c>
      <c r="K628" s="10" t="str">
        <f ca="1" t="shared" si="89"/>
        <v>10/19/2007</v>
      </c>
      <c r="L628" s="3">
        <v>627</v>
      </c>
      <c r="M628" s="4">
        <v>45</v>
      </c>
      <c r="N628" s="3">
        <v>1</v>
      </c>
      <c r="O628" s="3" t="s">
        <v>30</v>
      </c>
      <c r="P628" s="3">
        <v>7</v>
      </c>
      <c r="Q628" s="3">
        <v>1</v>
      </c>
      <c r="R628" s="3">
        <v>7.412078588765139</v>
      </c>
      <c r="S628" s="3">
        <v>10.516242536301382</v>
      </c>
      <c r="T628" s="3">
        <v>39169</v>
      </c>
      <c r="U628" s="3" t="s">
        <v>635</v>
      </c>
    </row>
    <row r="629" spans="1:21" ht="12" customHeight="1">
      <c r="A629" s="1">
        <v>628</v>
      </c>
      <c r="B629" s="4">
        <v>62</v>
      </c>
      <c r="C629" s="4">
        <f ca="1" t="shared" si="82"/>
        <v>63</v>
      </c>
      <c r="D629" s="1">
        <f ca="1" t="shared" si="83"/>
        <v>0</v>
      </c>
      <c r="E629" s="1" t="str">
        <f ca="1" t="shared" si="84"/>
        <v>Treatment 2</v>
      </c>
      <c r="F629" s="7">
        <f ca="1" t="shared" si="85"/>
        <v>4</v>
      </c>
      <c r="G629" s="1">
        <f ca="1" t="shared" si="86"/>
        <v>1</v>
      </c>
      <c r="H629" s="8">
        <f ca="1" t="shared" si="87"/>
        <v>5.26584301375951</v>
      </c>
      <c r="I629" s="8">
        <f ca="1" t="shared" si="88"/>
        <v>3.8091328914459437</v>
      </c>
      <c r="J629" s="9">
        <f t="shared" si="81"/>
        <v>40374</v>
      </c>
      <c r="K629" s="10" t="str">
        <f ca="1" t="shared" si="89"/>
        <v>7/15/2010</v>
      </c>
      <c r="L629" s="3">
        <v>628</v>
      </c>
      <c r="M629" s="4">
        <v>26</v>
      </c>
      <c r="N629" s="3">
        <v>0</v>
      </c>
      <c r="O629" s="3" t="s">
        <v>30</v>
      </c>
      <c r="P629" s="3">
        <v>2</v>
      </c>
      <c r="Q629" s="3">
        <v>1</v>
      </c>
      <c r="R629" s="3">
        <v>3.887688824820085</v>
      </c>
      <c r="S629" s="3">
        <v>5.847266708392207</v>
      </c>
      <c r="T629" s="3">
        <v>37471</v>
      </c>
      <c r="U629" s="3" t="s">
        <v>636</v>
      </c>
    </row>
    <row r="630" spans="1:21" ht="12" customHeight="1">
      <c r="A630" s="1">
        <v>629</v>
      </c>
      <c r="B630" s="4">
        <v>51</v>
      </c>
      <c r="C630" s="4">
        <f ca="1" t="shared" si="82"/>
        <v>39</v>
      </c>
      <c r="D630" s="1">
        <f ca="1" t="shared" si="83"/>
        <v>0</v>
      </c>
      <c r="E630" s="1" t="str">
        <f ca="1" t="shared" si="84"/>
        <v>Control</v>
      </c>
      <c r="F630" s="7">
        <f ca="1" t="shared" si="85"/>
        <v>3</v>
      </c>
      <c r="G630" s="1">
        <f ca="1" t="shared" si="86"/>
        <v>2</v>
      </c>
      <c r="H630" s="8">
        <f ca="1" t="shared" si="87"/>
        <v>5.468564291642898</v>
      </c>
      <c r="I630" s="8">
        <f ca="1" t="shared" si="88"/>
        <v>2.5862431458622863</v>
      </c>
      <c r="J630" s="9">
        <f t="shared" si="81"/>
        <v>34222</v>
      </c>
      <c r="K630" s="10" t="str">
        <f ca="1" t="shared" si="89"/>
        <v>9/10/1993</v>
      </c>
      <c r="L630" s="3">
        <v>629</v>
      </c>
      <c r="M630" s="4">
        <v>46</v>
      </c>
      <c r="N630" s="3">
        <v>0</v>
      </c>
      <c r="O630" s="3" t="s">
        <v>32</v>
      </c>
      <c r="P630" s="3">
        <v>3</v>
      </c>
      <c r="Q630" s="3">
        <v>2</v>
      </c>
      <c r="R630" s="3">
        <v>7.024287572637876</v>
      </c>
      <c r="S630" s="3">
        <v>5.550562304859799</v>
      </c>
      <c r="T630" s="3">
        <v>38947</v>
      </c>
      <c r="U630" s="3" t="s">
        <v>637</v>
      </c>
    </row>
    <row r="631" spans="1:21" ht="12" customHeight="1">
      <c r="A631" s="1">
        <v>630</v>
      </c>
      <c r="B631" s="4">
        <v>52</v>
      </c>
      <c r="C631" s="4">
        <f ca="1" t="shared" si="82"/>
        <v>46</v>
      </c>
      <c r="D631" s="1">
        <f ca="1" t="shared" si="83"/>
        <v>0</v>
      </c>
      <c r="E631" s="1" t="str">
        <f ca="1" t="shared" si="84"/>
        <v>Treatment 1</v>
      </c>
      <c r="F631" s="7">
        <f ca="1" t="shared" si="85"/>
        <v>3</v>
      </c>
      <c r="G631" s="1">
        <f ca="1" t="shared" si="86"/>
        <v>1</v>
      </c>
      <c r="H631" s="8">
        <f ca="1" t="shared" si="87"/>
        <v>5.169292899776262</v>
      </c>
      <c r="I631" s="8">
        <f ca="1" t="shared" si="88"/>
        <v>6.941595999636893</v>
      </c>
      <c r="J631" s="9">
        <f t="shared" si="81"/>
        <v>38710</v>
      </c>
      <c r="K631" s="10" t="str">
        <f ca="1" t="shared" si="89"/>
        <v>12/24/2005</v>
      </c>
      <c r="L631" s="3">
        <v>630</v>
      </c>
      <c r="M631" s="4">
        <v>60</v>
      </c>
      <c r="N631" s="3">
        <v>0</v>
      </c>
      <c r="O631" s="3" t="s">
        <v>30</v>
      </c>
      <c r="P631" s="3">
        <v>3</v>
      </c>
      <c r="Q631" s="3">
        <v>2</v>
      </c>
      <c r="R631" s="3">
        <v>2.943168499573021</v>
      </c>
      <c r="S631" s="3">
        <v>2.3339485034350984</v>
      </c>
      <c r="T631" s="3">
        <v>35076</v>
      </c>
      <c r="U631" s="3" t="s">
        <v>638</v>
      </c>
    </row>
    <row r="632" spans="1:21" ht="12" customHeight="1">
      <c r="A632" s="1">
        <v>631</v>
      </c>
      <c r="B632" s="4">
        <v>64</v>
      </c>
      <c r="C632" s="4">
        <f ca="1" t="shared" si="82"/>
        <v>26</v>
      </c>
      <c r="D632" s="1">
        <f ca="1" t="shared" si="83"/>
        <v>0</v>
      </c>
      <c r="E632" s="1" t="str">
        <f ca="1" t="shared" si="84"/>
        <v>Control</v>
      </c>
      <c r="F632" s="7">
        <f ca="1" t="shared" si="85"/>
        <v>2</v>
      </c>
      <c r="G632" s="1">
        <f ca="1" t="shared" si="86"/>
        <v>1</v>
      </c>
      <c r="H632" s="8">
        <f ca="1" t="shared" si="87"/>
        <v>2.735569028691604</v>
      </c>
      <c r="I632" s="8">
        <f ca="1" t="shared" si="88"/>
        <v>-0.2939535271093878</v>
      </c>
      <c r="J632" s="9">
        <f t="shared" si="81"/>
        <v>35390</v>
      </c>
      <c r="K632" s="10" t="str">
        <f ca="1" t="shared" si="89"/>
        <v>11/21/1996</v>
      </c>
      <c r="L632" s="3">
        <v>631</v>
      </c>
      <c r="M632" s="4">
        <v>35</v>
      </c>
      <c r="N632" s="3">
        <v>0</v>
      </c>
      <c r="O632" s="3" t="s">
        <v>30</v>
      </c>
      <c r="P632" s="3">
        <v>4</v>
      </c>
      <c r="Q632" s="3">
        <v>1</v>
      </c>
      <c r="R632" s="3">
        <v>6.247248941919061</v>
      </c>
      <c r="S632" s="3">
        <v>5.686646101153366</v>
      </c>
      <c r="T632" s="3">
        <v>35834</v>
      </c>
      <c r="U632" s="3" t="s">
        <v>639</v>
      </c>
    </row>
    <row r="633" spans="1:21" ht="12" customHeight="1">
      <c r="A633" s="1">
        <v>632</v>
      </c>
      <c r="B633" s="4">
        <v>38</v>
      </c>
      <c r="C633" s="4">
        <f ca="1" t="shared" si="82"/>
        <v>51</v>
      </c>
      <c r="D633" s="1">
        <f ca="1" t="shared" si="83"/>
        <v>0</v>
      </c>
      <c r="E633" s="1" t="str">
        <f ca="1" t="shared" si="84"/>
        <v>Treatment 2</v>
      </c>
      <c r="F633" s="7">
        <f ca="1" t="shared" si="85"/>
        <v>3</v>
      </c>
      <c r="G633" s="1">
        <f ca="1" t="shared" si="86"/>
        <v>1</v>
      </c>
      <c r="H633" s="8">
        <f ca="1" t="shared" si="87"/>
        <v>2.946690695747229</v>
      </c>
      <c r="I633" s="8">
        <f ca="1" t="shared" si="88"/>
        <v>6.60010988999227</v>
      </c>
      <c r="J633" s="9">
        <f t="shared" si="81"/>
        <v>35488</v>
      </c>
      <c r="K633" s="10" t="str">
        <f ca="1" t="shared" si="89"/>
        <v>2/27/1997</v>
      </c>
      <c r="L633" s="3">
        <v>632</v>
      </c>
      <c r="M633" s="4">
        <v>42</v>
      </c>
      <c r="N633" s="3">
        <v>1</v>
      </c>
      <c r="O633" s="3" t="s">
        <v>28</v>
      </c>
      <c r="P633" s="3">
        <v>4</v>
      </c>
      <c r="Q633" s="3">
        <v>1</v>
      </c>
      <c r="R633" s="3">
        <v>5.314912990844255</v>
      </c>
      <c r="S633" s="3">
        <v>8.563111080866019</v>
      </c>
      <c r="T633" s="3">
        <v>36035</v>
      </c>
      <c r="U633" s="3" t="s">
        <v>640</v>
      </c>
    </row>
    <row r="634" spans="1:21" ht="12" customHeight="1">
      <c r="A634" s="1">
        <v>633</v>
      </c>
      <c r="B634" s="4">
        <v>43</v>
      </c>
      <c r="C634" s="4">
        <f ca="1" t="shared" si="82"/>
        <v>32</v>
      </c>
      <c r="D634" s="1">
        <f ca="1" t="shared" si="83"/>
        <v>1</v>
      </c>
      <c r="E634" s="1" t="str">
        <f ca="1" t="shared" si="84"/>
        <v>Treatment 2</v>
      </c>
      <c r="F634" s="7">
        <f ca="1" t="shared" si="85"/>
        <v>4</v>
      </c>
      <c r="G634" s="1">
        <f ca="1" t="shared" si="86"/>
        <v>1</v>
      </c>
      <c r="H634" s="8">
        <f ca="1" t="shared" si="87"/>
        <v>7.867478188685056</v>
      </c>
      <c r="I634" s="8">
        <f ca="1" t="shared" si="88"/>
        <v>8.377005111808689</v>
      </c>
      <c r="J634" s="9">
        <f t="shared" si="81"/>
        <v>40228</v>
      </c>
      <c r="K634" s="10" t="str">
        <f ca="1" t="shared" si="89"/>
        <v>2/19/2010</v>
      </c>
      <c r="L634" s="3">
        <v>633</v>
      </c>
      <c r="M634" s="4">
        <v>21</v>
      </c>
      <c r="N634" s="3">
        <v>1</v>
      </c>
      <c r="O634" s="3" t="s">
        <v>32</v>
      </c>
      <c r="P634" s="3">
        <v>4</v>
      </c>
      <c r="Q634" s="3">
        <v>1</v>
      </c>
      <c r="R634" s="3">
        <v>6.93350697510396</v>
      </c>
      <c r="S634" s="3">
        <v>8.731031775803666</v>
      </c>
      <c r="T634" s="3">
        <v>36781</v>
      </c>
      <c r="U634" s="3" t="s">
        <v>641</v>
      </c>
    </row>
    <row r="635" spans="1:21" ht="12" customHeight="1">
      <c r="A635" s="1">
        <v>634</v>
      </c>
      <c r="B635" s="4">
        <v>27</v>
      </c>
      <c r="C635" s="4">
        <f ca="1" t="shared" si="82"/>
        <v>46</v>
      </c>
      <c r="D635" s="1">
        <f ca="1" t="shared" si="83"/>
        <v>0</v>
      </c>
      <c r="E635" s="1" t="str">
        <f ca="1" t="shared" si="84"/>
        <v>Treatment 1</v>
      </c>
      <c r="F635" s="7">
        <f ca="1" t="shared" si="85"/>
        <v>3</v>
      </c>
      <c r="G635" s="1">
        <f ca="1" t="shared" si="86"/>
        <v>2</v>
      </c>
      <c r="H635" s="8">
        <f ca="1" t="shared" si="87"/>
        <v>5.252112673602138</v>
      </c>
      <c r="I635" s="8">
        <f ca="1" t="shared" si="88"/>
        <v>6.553690395116019</v>
      </c>
      <c r="J635" s="9">
        <f t="shared" si="81"/>
        <v>37188</v>
      </c>
      <c r="K635" s="10" t="str">
        <f ca="1" t="shared" si="89"/>
        <v>10/24/2001</v>
      </c>
      <c r="L635" s="3">
        <v>634</v>
      </c>
      <c r="M635" s="4">
        <v>39</v>
      </c>
      <c r="N635" s="3">
        <v>1</v>
      </c>
      <c r="O635" s="3" t="s">
        <v>28</v>
      </c>
      <c r="P635" s="3">
        <v>5</v>
      </c>
      <c r="Q635" s="3">
        <v>2</v>
      </c>
      <c r="R635" s="3">
        <v>4.456889743970003</v>
      </c>
      <c r="S635" s="3">
        <v>5.482419638920327</v>
      </c>
      <c r="T635" s="3">
        <v>35428</v>
      </c>
      <c r="U635" s="3" t="s">
        <v>642</v>
      </c>
    </row>
    <row r="636" spans="1:21" ht="12" customHeight="1">
      <c r="A636" s="1">
        <v>635</v>
      </c>
      <c r="B636" s="4">
        <v>91</v>
      </c>
      <c r="C636" s="4">
        <f ca="1" t="shared" si="82"/>
        <v>49</v>
      </c>
      <c r="D636" s="1">
        <f ca="1" t="shared" si="83"/>
        <v>1</v>
      </c>
      <c r="E636" s="1" t="str">
        <f ca="1" t="shared" si="84"/>
        <v>Control</v>
      </c>
      <c r="F636" s="7">
        <f ca="1" t="shared" si="85"/>
        <v>6</v>
      </c>
      <c r="G636" s="1">
        <f ca="1" t="shared" si="86"/>
        <v>2</v>
      </c>
      <c r="H636" s="8">
        <f ca="1" t="shared" si="87"/>
        <v>5.248017769235243</v>
      </c>
      <c r="I636" s="8">
        <f ca="1" t="shared" si="88"/>
        <v>3.52244416354719</v>
      </c>
      <c r="J636" s="9">
        <f t="shared" si="81"/>
        <v>37221</v>
      </c>
      <c r="K636" s="10" t="str">
        <f ca="1" t="shared" si="89"/>
        <v>11/26/2001</v>
      </c>
      <c r="L636" s="3">
        <v>635</v>
      </c>
      <c r="M636" s="4">
        <v>35</v>
      </c>
      <c r="N636" s="3">
        <v>0</v>
      </c>
      <c r="O636" s="3" t="s">
        <v>32</v>
      </c>
      <c r="P636" s="3">
        <v>7</v>
      </c>
      <c r="Q636" s="3">
        <v>1</v>
      </c>
      <c r="R636" s="3">
        <v>7.730895545582614</v>
      </c>
      <c r="S636" s="3">
        <v>9.169379225711387</v>
      </c>
      <c r="T636" s="3">
        <v>37974</v>
      </c>
      <c r="U636" s="3" t="s">
        <v>643</v>
      </c>
    </row>
    <row r="637" spans="1:21" ht="12" customHeight="1">
      <c r="A637" s="1">
        <v>636</v>
      </c>
      <c r="B637" s="4">
        <v>37</v>
      </c>
      <c r="C637" s="4">
        <f ca="1" t="shared" si="82"/>
        <v>39</v>
      </c>
      <c r="D637" s="1">
        <f ca="1" t="shared" si="83"/>
        <v>1</v>
      </c>
      <c r="E637" s="1" t="str">
        <f ca="1" t="shared" si="84"/>
        <v>Treatment 1</v>
      </c>
      <c r="F637" s="7">
        <f ca="1" t="shared" si="85"/>
        <v>2</v>
      </c>
      <c r="G637" s="1">
        <f ca="1" t="shared" si="86"/>
        <v>2</v>
      </c>
      <c r="H637" s="8">
        <f ca="1" t="shared" si="87"/>
        <v>6.463766950482791</v>
      </c>
      <c r="I637" s="8">
        <f ca="1" t="shared" si="88"/>
        <v>7.896219869333713</v>
      </c>
      <c r="J637" s="9">
        <f t="shared" si="81"/>
        <v>33681</v>
      </c>
      <c r="K637" s="10" t="str">
        <f ca="1" t="shared" si="89"/>
        <v>3/18/1992</v>
      </c>
      <c r="L637" s="3">
        <v>636</v>
      </c>
      <c r="M637" s="4">
        <v>53</v>
      </c>
      <c r="N637" s="3">
        <v>1</v>
      </c>
      <c r="O637" s="3" t="s">
        <v>32</v>
      </c>
      <c r="P637" s="3">
        <v>7</v>
      </c>
      <c r="Q637" s="3">
        <v>2</v>
      </c>
      <c r="R637" s="3">
        <v>6.934704005695224</v>
      </c>
      <c r="S637" s="3">
        <v>6.850772707413219</v>
      </c>
      <c r="T637" s="3">
        <v>34046</v>
      </c>
      <c r="U637" s="3" t="s">
        <v>644</v>
      </c>
    </row>
    <row r="638" spans="1:21" ht="12" customHeight="1">
      <c r="A638" s="1">
        <v>637</v>
      </c>
      <c r="B638" s="4">
        <v>64</v>
      </c>
      <c r="C638" s="4">
        <f ca="1" t="shared" si="82"/>
        <v>38</v>
      </c>
      <c r="D638" s="1">
        <f ca="1" t="shared" si="83"/>
        <v>0</v>
      </c>
      <c r="E638" s="1" t="str">
        <f ca="1" t="shared" si="84"/>
        <v>Control</v>
      </c>
      <c r="F638" s="7">
        <f ca="1" t="shared" si="85"/>
        <v>6</v>
      </c>
      <c r="G638" s="1">
        <f ca="1" t="shared" si="86"/>
        <v>1</v>
      </c>
      <c r="H638" s="8">
        <f ca="1" t="shared" si="87"/>
        <v>8.068122568658358</v>
      </c>
      <c r="I638" s="8">
        <f ca="1" t="shared" si="88"/>
        <v>7.328614958421905</v>
      </c>
      <c r="J638" s="9">
        <f t="shared" si="81"/>
        <v>36252</v>
      </c>
      <c r="K638" s="10" t="str">
        <f ca="1" t="shared" si="89"/>
        <v>4/2/1999</v>
      </c>
      <c r="L638" s="3">
        <v>637</v>
      </c>
      <c r="M638" s="4">
        <v>43</v>
      </c>
      <c r="N638" s="3">
        <v>0</v>
      </c>
      <c r="O638" s="3" t="s">
        <v>32</v>
      </c>
      <c r="P638" s="3">
        <v>3</v>
      </c>
      <c r="Q638" s="3">
        <v>1</v>
      </c>
      <c r="R638" s="3">
        <v>5.925273827185425</v>
      </c>
      <c r="S638" s="3">
        <v>9.087157196621662</v>
      </c>
      <c r="T638" s="3">
        <v>38514</v>
      </c>
      <c r="U638" s="3" t="s">
        <v>645</v>
      </c>
    </row>
    <row r="639" spans="1:21" ht="12" customHeight="1">
      <c r="A639" s="1">
        <v>638</v>
      </c>
      <c r="B639" s="4">
        <v>24</v>
      </c>
      <c r="C639" s="4">
        <f ca="1" t="shared" si="82"/>
        <v>39</v>
      </c>
      <c r="D639" s="1">
        <f ca="1" t="shared" si="83"/>
        <v>1</v>
      </c>
      <c r="E639" s="1" t="str">
        <f ca="1" t="shared" si="84"/>
        <v>Treatment 2</v>
      </c>
      <c r="F639" s="7">
        <f ca="1" t="shared" si="85"/>
        <v>5</v>
      </c>
      <c r="G639" s="1">
        <f ca="1" t="shared" si="86"/>
        <v>1</v>
      </c>
      <c r="H639" s="8">
        <f ca="1" t="shared" si="87"/>
        <v>5.157199302410342</v>
      </c>
      <c r="I639" s="8">
        <f ca="1" t="shared" si="88"/>
        <v>7.660958420124807</v>
      </c>
      <c r="J639" s="9">
        <f t="shared" si="81"/>
        <v>39649</v>
      </c>
      <c r="K639" s="10" t="str">
        <f ca="1" t="shared" si="89"/>
        <v>7/20/2008</v>
      </c>
      <c r="L639" s="3">
        <v>638</v>
      </c>
      <c r="M639" s="4">
        <v>36</v>
      </c>
      <c r="N639" s="3">
        <v>1</v>
      </c>
      <c r="O639" s="3" t="s">
        <v>32</v>
      </c>
      <c r="P639" s="3">
        <v>1</v>
      </c>
      <c r="Q639" s="3">
        <v>1</v>
      </c>
      <c r="R639" s="3">
        <v>2.9628734808895536</v>
      </c>
      <c r="S639" s="3">
        <v>5.446773953988254</v>
      </c>
      <c r="T639" s="3">
        <v>37828</v>
      </c>
      <c r="U639" s="3" t="s">
        <v>381</v>
      </c>
    </row>
    <row r="640" spans="1:21" ht="12" customHeight="1">
      <c r="A640" s="1">
        <v>639</v>
      </c>
      <c r="B640" s="4">
        <v>41</v>
      </c>
      <c r="C640" s="4">
        <f ca="1" t="shared" si="82"/>
        <v>37</v>
      </c>
      <c r="D640" s="1">
        <f ca="1" t="shared" si="83"/>
        <v>1</v>
      </c>
      <c r="E640" s="1" t="str">
        <f ca="1" t="shared" si="84"/>
        <v>Treatment 1</v>
      </c>
      <c r="F640" s="7">
        <f ca="1" t="shared" si="85"/>
        <v>5</v>
      </c>
      <c r="G640" s="1">
        <f ca="1" t="shared" si="86"/>
        <v>2</v>
      </c>
      <c r="H640" s="8">
        <f ca="1" t="shared" si="87"/>
        <v>6.614359541054617</v>
      </c>
      <c r="I640" s="8">
        <f ca="1" t="shared" si="88"/>
        <v>6.706255539899373</v>
      </c>
      <c r="J640" s="9">
        <f t="shared" si="81"/>
        <v>40906</v>
      </c>
      <c r="K640" s="10" t="str">
        <f ca="1" t="shared" si="89"/>
        <v>12/29/2011</v>
      </c>
      <c r="L640" s="3">
        <v>639</v>
      </c>
      <c r="M640" s="4">
        <v>21</v>
      </c>
      <c r="N640" s="3">
        <v>0</v>
      </c>
      <c r="O640" s="3" t="s">
        <v>28</v>
      </c>
      <c r="P640" s="3">
        <v>7</v>
      </c>
      <c r="Q640" s="3">
        <v>1</v>
      </c>
      <c r="R640" s="3">
        <v>8.37020529430459</v>
      </c>
      <c r="S640" s="3">
        <v>8.476552988409358</v>
      </c>
      <c r="T640" s="3">
        <v>33726</v>
      </c>
      <c r="U640" s="3" t="s">
        <v>646</v>
      </c>
    </row>
    <row r="641" spans="1:21" ht="12" customHeight="1">
      <c r="A641" s="1">
        <v>640</v>
      </c>
      <c r="B641" s="4">
        <v>28</v>
      </c>
      <c r="C641" s="4">
        <f ca="1" t="shared" si="82"/>
        <v>80</v>
      </c>
      <c r="D641" s="1">
        <f ca="1" t="shared" si="83"/>
        <v>1</v>
      </c>
      <c r="E641" s="1" t="str">
        <f ca="1" t="shared" si="84"/>
        <v>Treatment 1</v>
      </c>
      <c r="F641" s="7">
        <f ca="1" t="shared" si="85"/>
        <v>2</v>
      </c>
      <c r="G641" s="1">
        <f ca="1" t="shared" si="86"/>
        <v>2</v>
      </c>
      <c r="H641" s="8">
        <f ca="1" t="shared" si="87"/>
        <v>2.567971404890495</v>
      </c>
      <c r="I641" s="8">
        <f ca="1" t="shared" si="88"/>
        <v>0.48430033115895776</v>
      </c>
      <c r="J641" s="9">
        <f t="shared" si="81"/>
        <v>37306</v>
      </c>
      <c r="K641" s="10" t="str">
        <f ca="1" t="shared" si="89"/>
        <v>2/19/2002</v>
      </c>
      <c r="L641" s="3">
        <v>640</v>
      </c>
      <c r="M641" s="4">
        <v>53</v>
      </c>
      <c r="N641" s="3">
        <v>0</v>
      </c>
      <c r="O641" s="3" t="s">
        <v>30</v>
      </c>
      <c r="P641" s="3">
        <v>1</v>
      </c>
      <c r="Q641" s="3">
        <v>2</v>
      </c>
      <c r="R641" s="3">
        <v>2.255468912096995</v>
      </c>
      <c r="S641" s="3">
        <v>0.43464285081667864</v>
      </c>
      <c r="T641" s="3">
        <v>34402</v>
      </c>
      <c r="U641" s="3" t="s">
        <v>647</v>
      </c>
    </row>
    <row r="642" spans="1:21" ht="12" customHeight="1">
      <c r="A642" s="1">
        <v>641</v>
      </c>
      <c r="B642" s="4">
        <v>62</v>
      </c>
      <c r="C642" s="4">
        <f ca="1" t="shared" si="82"/>
        <v>48</v>
      </c>
      <c r="D642" s="1">
        <f ca="1" t="shared" si="83"/>
        <v>0</v>
      </c>
      <c r="E642" s="1" t="str">
        <f ca="1" t="shared" si="84"/>
        <v>Control</v>
      </c>
      <c r="F642" s="7">
        <f ca="1" t="shared" si="85"/>
        <v>2</v>
      </c>
      <c r="G642" s="1">
        <f ca="1" t="shared" si="86"/>
        <v>2</v>
      </c>
      <c r="H642" s="8">
        <f ca="1" t="shared" si="87"/>
        <v>3.4138269137198183</v>
      </c>
      <c r="I642" s="8">
        <f ca="1" t="shared" si="88"/>
        <v>-0.5532703773064966</v>
      </c>
      <c r="J642" s="9">
        <f aca="true" t="shared" si="90" ref="J642:J705">K642*1</f>
        <v>40891</v>
      </c>
      <c r="K642" s="10" t="str">
        <f ca="1" t="shared" si="89"/>
        <v>12/14/2011</v>
      </c>
      <c r="L642" s="3">
        <v>641</v>
      </c>
      <c r="M642" s="4">
        <v>46</v>
      </c>
      <c r="N642" s="3">
        <v>1</v>
      </c>
      <c r="O642" s="3" t="s">
        <v>30</v>
      </c>
      <c r="P642" s="3">
        <v>6</v>
      </c>
      <c r="Q642" s="3">
        <v>2</v>
      </c>
      <c r="R642" s="3">
        <v>5.978611374851319</v>
      </c>
      <c r="S642" s="3">
        <v>6.877375174348588</v>
      </c>
      <c r="T642" s="3">
        <v>33609</v>
      </c>
      <c r="U642" s="3" t="s">
        <v>595</v>
      </c>
    </row>
    <row r="643" spans="1:21" ht="12" customHeight="1">
      <c r="A643" s="1">
        <v>642</v>
      </c>
      <c r="B643" s="4">
        <v>67</v>
      </c>
      <c r="C643" s="4">
        <f aca="true" ca="1" t="shared" si="91" ref="C643:C706">TRUNC(18+H643*RAND()*2+(10-H643)*RAND()*8)</f>
        <v>34</v>
      </c>
      <c r="D643" s="1">
        <f aca="true" ca="1" t="shared" si="92" ref="D643:D706">(RAND()&gt;0.5)*1</f>
        <v>1</v>
      </c>
      <c r="E643" s="1" t="str">
        <f aca="true" ca="1" t="shared" si="93" ref="E643:E706">IF(RAND()&gt;0.6,"Control",IF(RAND()&gt;0.3,"Treatment 1","Treatment 2"))</f>
        <v>Treatment 1</v>
      </c>
      <c r="F643" s="7">
        <f aca="true" ca="1" t="shared" si="94" ref="F643:F706">MIN(MAX(TRUNC(RAND()*7+B643/30),1),7)</f>
        <v>4</v>
      </c>
      <c r="G643" s="1">
        <f aca="true" ca="1" t="shared" si="95" ref="G643:G706">IF(RAND()&gt;0.5,1,2)</f>
        <v>1</v>
      </c>
      <c r="H643" s="8">
        <f aca="true" ca="1" t="shared" si="96" ref="H643:H706">(RAND()*7+F643+1)/15*10</f>
        <v>6.53357908700566</v>
      </c>
      <c r="I643" s="8">
        <f aca="true" ca="1" t="shared" si="97" ref="I643:I706">IF(E643="Control",H643+(RAND()*6-4),IF(E643="Treatment 1",H643+(RAND()*6-3),H643+(RAND()*6-2)))</f>
        <v>8.865833713734386</v>
      </c>
      <c r="J643" s="9">
        <f t="shared" si="90"/>
        <v>36368</v>
      </c>
      <c r="K643" s="10" t="str">
        <f aca="true" ca="1" t="shared" si="98" ref="K643:K706">CONCATENATE(TRUNC(RAND()*12,0)+1,"/",TRUNC(RAND()*30,0)+1,"/",TRUNC(RAND()*20,0)+1992)</f>
        <v>7/27/1999</v>
      </c>
      <c r="L643" s="3">
        <v>642</v>
      </c>
      <c r="M643" s="4">
        <v>37</v>
      </c>
      <c r="N643" s="3">
        <v>1</v>
      </c>
      <c r="O643" s="3" t="s">
        <v>28</v>
      </c>
      <c r="P643" s="3">
        <v>4</v>
      </c>
      <c r="Q643" s="3">
        <v>2</v>
      </c>
      <c r="R643" s="3">
        <v>7.930890245231097</v>
      </c>
      <c r="S643" s="3">
        <v>11.524668232147873</v>
      </c>
      <c r="T643" s="3">
        <v>39376</v>
      </c>
      <c r="U643" s="3" t="s">
        <v>648</v>
      </c>
    </row>
    <row r="644" spans="1:21" ht="12" customHeight="1">
      <c r="A644" s="1">
        <v>643</v>
      </c>
      <c r="B644" s="4">
        <v>59</v>
      </c>
      <c r="C644" s="4">
        <f ca="1" t="shared" si="91"/>
        <v>30</v>
      </c>
      <c r="D644" s="1">
        <f ca="1" t="shared" si="92"/>
        <v>1</v>
      </c>
      <c r="E644" s="1" t="str">
        <f ca="1" t="shared" si="93"/>
        <v>Control</v>
      </c>
      <c r="F644" s="7">
        <f ca="1" t="shared" si="94"/>
        <v>7</v>
      </c>
      <c r="G644" s="1">
        <f ca="1" t="shared" si="95"/>
        <v>2</v>
      </c>
      <c r="H644" s="8">
        <f ca="1" t="shared" si="96"/>
        <v>6.50779364730144</v>
      </c>
      <c r="I644" s="8">
        <f ca="1" t="shared" si="97"/>
        <v>6.860295987679418</v>
      </c>
      <c r="J644" s="9">
        <f t="shared" si="90"/>
        <v>35501</v>
      </c>
      <c r="K644" s="10" t="str">
        <f ca="1" t="shared" si="98"/>
        <v>3/12/1997</v>
      </c>
      <c r="L644" s="3">
        <v>643</v>
      </c>
      <c r="M644" s="4">
        <v>27</v>
      </c>
      <c r="N644" s="3">
        <v>1</v>
      </c>
      <c r="O644" s="3" t="s">
        <v>30</v>
      </c>
      <c r="P644" s="3">
        <v>4</v>
      </c>
      <c r="Q644" s="3">
        <v>1</v>
      </c>
      <c r="R644" s="3">
        <v>7.204390393649799</v>
      </c>
      <c r="S644" s="3">
        <v>6.502568714101621</v>
      </c>
      <c r="T644" s="3">
        <v>35945</v>
      </c>
      <c r="U644" s="3" t="s">
        <v>649</v>
      </c>
    </row>
    <row r="645" spans="1:21" ht="12" customHeight="1">
      <c r="A645" s="1">
        <v>644</v>
      </c>
      <c r="B645" s="4">
        <v>54</v>
      </c>
      <c r="C645" s="4">
        <f ca="1" t="shared" si="91"/>
        <v>25</v>
      </c>
      <c r="D645" s="1">
        <f ca="1" t="shared" si="92"/>
        <v>1</v>
      </c>
      <c r="E645" s="1" t="str">
        <f ca="1" t="shared" si="93"/>
        <v>Control</v>
      </c>
      <c r="F645" s="7">
        <f ca="1" t="shared" si="94"/>
        <v>5</v>
      </c>
      <c r="G645" s="1">
        <f ca="1" t="shared" si="95"/>
        <v>1</v>
      </c>
      <c r="H645" s="8">
        <f ca="1" t="shared" si="96"/>
        <v>4.340770988937973</v>
      </c>
      <c r="I645" s="8">
        <f ca="1" t="shared" si="97"/>
        <v>3.001559589670337</v>
      </c>
      <c r="J645" s="9">
        <f t="shared" si="90"/>
        <v>39409</v>
      </c>
      <c r="K645" s="10" t="str">
        <f ca="1" t="shared" si="98"/>
        <v>11/23/2007</v>
      </c>
      <c r="L645" s="3">
        <v>644</v>
      </c>
      <c r="M645" s="4">
        <v>30</v>
      </c>
      <c r="N645" s="3">
        <v>0</v>
      </c>
      <c r="O645" s="3" t="s">
        <v>32</v>
      </c>
      <c r="P645" s="3">
        <v>7</v>
      </c>
      <c r="Q645" s="3">
        <v>2</v>
      </c>
      <c r="R645" s="3">
        <v>9.565162229377716</v>
      </c>
      <c r="S645" s="3">
        <v>12.045114743901623</v>
      </c>
      <c r="T645" s="3">
        <v>35428</v>
      </c>
      <c r="U645" s="3" t="s">
        <v>642</v>
      </c>
    </row>
    <row r="646" spans="1:21" ht="12" customHeight="1">
      <c r="A646" s="1">
        <v>645</v>
      </c>
      <c r="B646" s="4">
        <v>58</v>
      </c>
      <c r="C646" s="4">
        <f ca="1" t="shared" si="91"/>
        <v>53</v>
      </c>
      <c r="D646" s="1">
        <f ca="1" t="shared" si="92"/>
        <v>1</v>
      </c>
      <c r="E646" s="1" t="str">
        <f ca="1" t="shared" si="93"/>
        <v>Treatment 2</v>
      </c>
      <c r="F646" s="7">
        <f ca="1" t="shared" si="94"/>
        <v>6</v>
      </c>
      <c r="G646" s="1">
        <f ca="1" t="shared" si="95"/>
        <v>1</v>
      </c>
      <c r="H646" s="8">
        <f ca="1" t="shared" si="96"/>
        <v>5.547824115843836</v>
      </c>
      <c r="I646" s="8">
        <f ca="1" t="shared" si="97"/>
        <v>7.764833332037817</v>
      </c>
      <c r="J646" s="9">
        <f t="shared" si="90"/>
        <v>37035</v>
      </c>
      <c r="K646" s="10" t="str">
        <f ca="1" t="shared" si="98"/>
        <v>5/24/2001</v>
      </c>
      <c r="L646" s="3">
        <v>645</v>
      </c>
      <c r="M646" s="4">
        <v>40</v>
      </c>
      <c r="N646" s="3">
        <v>1</v>
      </c>
      <c r="O646" s="3" t="s">
        <v>28</v>
      </c>
      <c r="P646" s="3">
        <v>6</v>
      </c>
      <c r="Q646" s="3">
        <v>1</v>
      </c>
      <c r="R646" s="3">
        <v>7.602462506835524</v>
      </c>
      <c r="S646" s="3">
        <v>9.459597994640886</v>
      </c>
      <c r="T646" s="3">
        <v>40868</v>
      </c>
      <c r="U646" s="3" t="s">
        <v>650</v>
      </c>
    </row>
    <row r="647" spans="1:21" ht="12" customHeight="1">
      <c r="A647" s="1">
        <v>646</v>
      </c>
      <c r="B647" s="4">
        <v>47</v>
      </c>
      <c r="C647" s="4">
        <f ca="1" t="shared" si="91"/>
        <v>33</v>
      </c>
      <c r="D647" s="1">
        <f ca="1" t="shared" si="92"/>
        <v>0</v>
      </c>
      <c r="E647" s="1" t="str">
        <f ca="1" t="shared" si="93"/>
        <v>Control</v>
      </c>
      <c r="F647" s="7">
        <f ca="1" t="shared" si="94"/>
        <v>2</v>
      </c>
      <c r="G647" s="1">
        <f ca="1" t="shared" si="95"/>
        <v>1</v>
      </c>
      <c r="H647" s="8">
        <f ca="1" t="shared" si="96"/>
        <v>4.052096680425492</v>
      </c>
      <c r="I647" s="8">
        <f ca="1" t="shared" si="97"/>
        <v>3.854730591785146</v>
      </c>
      <c r="J647" s="9">
        <f t="shared" si="90"/>
        <v>40434</v>
      </c>
      <c r="K647" s="10" t="str">
        <f ca="1" t="shared" si="98"/>
        <v>9/13/2010</v>
      </c>
      <c r="L647" s="3">
        <v>646</v>
      </c>
      <c r="M647" s="4">
        <v>34</v>
      </c>
      <c r="N647" s="3">
        <v>1</v>
      </c>
      <c r="O647" s="3" t="s">
        <v>32</v>
      </c>
      <c r="P647" s="3">
        <v>7</v>
      </c>
      <c r="Q647" s="3">
        <v>1</v>
      </c>
      <c r="R647" s="3">
        <v>6.371412636098874</v>
      </c>
      <c r="S647" s="3">
        <v>8.82583880799466</v>
      </c>
      <c r="T647" s="3">
        <v>35518</v>
      </c>
      <c r="U647" s="3" t="s">
        <v>651</v>
      </c>
    </row>
    <row r="648" spans="1:21" ht="12" customHeight="1">
      <c r="A648" s="1">
        <v>647</v>
      </c>
      <c r="B648" s="4">
        <v>32</v>
      </c>
      <c r="C648" s="4">
        <f ca="1" t="shared" si="91"/>
        <v>47</v>
      </c>
      <c r="D648" s="1">
        <f ca="1" t="shared" si="92"/>
        <v>0</v>
      </c>
      <c r="E648" s="1" t="str">
        <f ca="1" t="shared" si="93"/>
        <v>Treatment 2</v>
      </c>
      <c r="F648" s="7">
        <f ca="1" t="shared" si="94"/>
        <v>2</v>
      </c>
      <c r="G648" s="1">
        <f ca="1" t="shared" si="95"/>
        <v>2</v>
      </c>
      <c r="H648" s="8">
        <f ca="1" t="shared" si="96"/>
        <v>2.619075817063721</v>
      </c>
      <c r="I648" s="8">
        <f ca="1" t="shared" si="97"/>
        <v>3.4148271818932594</v>
      </c>
      <c r="J648" s="9">
        <f t="shared" si="90"/>
        <v>39716</v>
      </c>
      <c r="K648" s="10" t="str">
        <f ca="1" t="shared" si="98"/>
        <v>9/25/2008</v>
      </c>
      <c r="L648" s="3">
        <v>647</v>
      </c>
      <c r="M648" s="4">
        <v>39</v>
      </c>
      <c r="N648" s="3">
        <v>1</v>
      </c>
      <c r="O648" s="3" t="s">
        <v>32</v>
      </c>
      <c r="P648" s="3">
        <v>2</v>
      </c>
      <c r="Q648" s="3">
        <v>1</v>
      </c>
      <c r="R648" s="3">
        <v>3.8102795493617148</v>
      </c>
      <c r="S648" s="3">
        <v>4.662247313187473</v>
      </c>
      <c r="T648" s="3">
        <v>40860</v>
      </c>
      <c r="U648" s="3" t="s">
        <v>652</v>
      </c>
    </row>
    <row r="649" spans="1:21" ht="12" customHeight="1">
      <c r="A649" s="1">
        <v>648</v>
      </c>
      <c r="B649" s="4">
        <v>57</v>
      </c>
      <c r="C649" s="4">
        <f ca="1" t="shared" si="91"/>
        <v>53</v>
      </c>
      <c r="D649" s="1">
        <f ca="1" t="shared" si="92"/>
        <v>1</v>
      </c>
      <c r="E649" s="1" t="str">
        <f ca="1" t="shared" si="93"/>
        <v>Treatment 1</v>
      </c>
      <c r="F649" s="7">
        <f ca="1" t="shared" si="94"/>
        <v>3</v>
      </c>
      <c r="G649" s="1">
        <f ca="1" t="shared" si="95"/>
        <v>2</v>
      </c>
      <c r="H649" s="8">
        <f ca="1" t="shared" si="96"/>
        <v>3.6701083302354913</v>
      </c>
      <c r="I649" s="8">
        <f ca="1" t="shared" si="97"/>
        <v>2.8419389584038814</v>
      </c>
      <c r="J649" s="9">
        <f t="shared" si="90"/>
        <v>35777</v>
      </c>
      <c r="K649" s="10" t="str">
        <f ca="1" t="shared" si="98"/>
        <v>12/13/1997</v>
      </c>
      <c r="L649" s="3">
        <v>648</v>
      </c>
      <c r="M649" s="4">
        <v>21</v>
      </c>
      <c r="N649" s="3">
        <v>1</v>
      </c>
      <c r="O649" s="3" t="s">
        <v>28</v>
      </c>
      <c r="P649" s="3">
        <v>1</v>
      </c>
      <c r="Q649" s="3">
        <v>2</v>
      </c>
      <c r="R649" s="3">
        <v>5.294360434299495</v>
      </c>
      <c r="S649" s="3">
        <v>5.515017738082067</v>
      </c>
      <c r="T649" s="3">
        <v>35516</v>
      </c>
      <c r="U649" s="3" t="s">
        <v>653</v>
      </c>
    </row>
    <row r="650" spans="1:21" ht="12" customHeight="1">
      <c r="A650" s="1">
        <v>649</v>
      </c>
      <c r="B650" s="4">
        <v>44</v>
      </c>
      <c r="C650" s="4">
        <f ca="1" t="shared" si="91"/>
        <v>40</v>
      </c>
      <c r="D650" s="1">
        <f ca="1" t="shared" si="92"/>
        <v>0</v>
      </c>
      <c r="E650" s="1" t="str">
        <f ca="1" t="shared" si="93"/>
        <v>Treatment 1</v>
      </c>
      <c r="F650" s="7">
        <f ca="1" t="shared" si="94"/>
        <v>7</v>
      </c>
      <c r="G650" s="1">
        <f ca="1" t="shared" si="95"/>
        <v>2</v>
      </c>
      <c r="H650" s="8">
        <f ca="1" t="shared" si="96"/>
        <v>6.153400927997428</v>
      </c>
      <c r="I650" s="8">
        <f ca="1" t="shared" si="97"/>
        <v>6.795579438805994</v>
      </c>
      <c r="J650" s="9">
        <f t="shared" si="90"/>
        <v>35292</v>
      </c>
      <c r="K650" s="10" t="str">
        <f ca="1" t="shared" si="98"/>
        <v>8/15/1996</v>
      </c>
      <c r="L650" s="3">
        <v>649</v>
      </c>
      <c r="M650" s="4">
        <v>34</v>
      </c>
      <c r="N650" s="3">
        <v>0</v>
      </c>
      <c r="O650" s="3" t="s">
        <v>30</v>
      </c>
      <c r="P650" s="3">
        <v>6</v>
      </c>
      <c r="Q650" s="3">
        <v>2</v>
      </c>
      <c r="R650" s="3">
        <v>8.283595061755012</v>
      </c>
      <c r="S650" s="3">
        <v>9.294070487695395</v>
      </c>
      <c r="T650" s="3">
        <v>33891</v>
      </c>
      <c r="U650" s="3" t="s">
        <v>654</v>
      </c>
    </row>
    <row r="651" spans="1:21" ht="12" customHeight="1">
      <c r="A651" s="1">
        <v>650</v>
      </c>
      <c r="B651" s="4">
        <v>37</v>
      </c>
      <c r="C651" s="4">
        <f ca="1" t="shared" si="91"/>
        <v>51</v>
      </c>
      <c r="D651" s="1">
        <f ca="1" t="shared" si="92"/>
        <v>1</v>
      </c>
      <c r="E651" s="1" t="str">
        <f ca="1" t="shared" si="93"/>
        <v>Treatment 1</v>
      </c>
      <c r="F651" s="7">
        <f ca="1" t="shared" si="94"/>
        <v>6</v>
      </c>
      <c r="G651" s="1">
        <f ca="1" t="shared" si="95"/>
        <v>2</v>
      </c>
      <c r="H651" s="8">
        <f ca="1" t="shared" si="96"/>
        <v>4.993054564592583</v>
      </c>
      <c r="I651" s="8">
        <f ca="1" t="shared" si="97"/>
        <v>7.129265213868681</v>
      </c>
      <c r="J651" s="9">
        <f t="shared" si="90"/>
        <v>34958</v>
      </c>
      <c r="K651" s="10" t="str">
        <f ca="1" t="shared" si="98"/>
        <v>9/16/1995</v>
      </c>
      <c r="L651" s="3">
        <v>650</v>
      </c>
      <c r="M651" s="4">
        <v>30</v>
      </c>
      <c r="N651" s="3">
        <v>0</v>
      </c>
      <c r="O651" s="3" t="s">
        <v>28</v>
      </c>
      <c r="P651" s="3">
        <v>6</v>
      </c>
      <c r="Q651" s="3">
        <v>1</v>
      </c>
      <c r="R651" s="3">
        <v>7.094615326529431</v>
      </c>
      <c r="S651" s="3">
        <v>6.105693466116546</v>
      </c>
      <c r="T651" s="3">
        <v>34476</v>
      </c>
      <c r="U651" s="3" t="s">
        <v>655</v>
      </c>
    </row>
    <row r="652" spans="1:21" ht="12" customHeight="1">
      <c r="A652" s="1">
        <v>651</v>
      </c>
      <c r="B652" s="4">
        <v>43</v>
      </c>
      <c r="C652" s="4">
        <f ca="1" t="shared" si="91"/>
        <v>34</v>
      </c>
      <c r="D652" s="1">
        <f ca="1" t="shared" si="92"/>
        <v>1</v>
      </c>
      <c r="E652" s="1" t="str">
        <f ca="1" t="shared" si="93"/>
        <v>Treatment 1</v>
      </c>
      <c r="F652" s="7">
        <f ca="1" t="shared" si="94"/>
        <v>2</v>
      </c>
      <c r="G652" s="1">
        <f ca="1" t="shared" si="95"/>
        <v>1</v>
      </c>
      <c r="H652" s="8">
        <f ca="1" t="shared" si="96"/>
        <v>6.24378062021255</v>
      </c>
      <c r="I652" s="8">
        <f ca="1" t="shared" si="97"/>
        <v>4.461970898945087</v>
      </c>
      <c r="J652" s="9">
        <f t="shared" si="90"/>
        <v>34084</v>
      </c>
      <c r="K652" s="10" t="str">
        <f ca="1" t="shared" si="98"/>
        <v>4/25/1993</v>
      </c>
      <c r="L652" s="3">
        <v>651</v>
      </c>
      <c r="M652" s="4">
        <v>29</v>
      </c>
      <c r="N652" s="3">
        <v>0</v>
      </c>
      <c r="O652" s="3" t="s">
        <v>30</v>
      </c>
      <c r="P652" s="3">
        <v>3</v>
      </c>
      <c r="Q652" s="3">
        <v>2</v>
      </c>
      <c r="R652" s="3">
        <v>5.59280267790354</v>
      </c>
      <c r="S652" s="3">
        <v>4.4231155943170375</v>
      </c>
      <c r="T652" s="3">
        <v>37495</v>
      </c>
      <c r="U652" s="3" t="s">
        <v>656</v>
      </c>
    </row>
    <row r="653" spans="1:21" ht="12" customHeight="1">
      <c r="A653" s="1">
        <v>652</v>
      </c>
      <c r="B653" s="4">
        <v>47</v>
      </c>
      <c r="C653" s="4">
        <f ca="1" t="shared" si="91"/>
        <v>34</v>
      </c>
      <c r="D653" s="1">
        <f ca="1" t="shared" si="92"/>
        <v>1</v>
      </c>
      <c r="E653" s="1" t="str">
        <f ca="1" t="shared" si="93"/>
        <v>Treatment 2</v>
      </c>
      <c r="F653" s="7">
        <f ca="1" t="shared" si="94"/>
        <v>7</v>
      </c>
      <c r="G653" s="1">
        <f ca="1" t="shared" si="95"/>
        <v>1</v>
      </c>
      <c r="H653" s="8">
        <f ca="1" t="shared" si="96"/>
        <v>7.505531909576999</v>
      </c>
      <c r="I653" s="8">
        <f ca="1" t="shared" si="97"/>
        <v>7.171312679744162</v>
      </c>
      <c r="J653" s="9">
        <f t="shared" si="90"/>
        <v>34750</v>
      </c>
      <c r="K653" s="10" t="str">
        <f ca="1" t="shared" si="98"/>
        <v>2/20/1995</v>
      </c>
      <c r="L653" s="3">
        <v>652</v>
      </c>
      <c r="M653" s="4">
        <v>63</v>
      </c>
      <c r="N653" s="3">
        <v>0</v>
      </c>
      <c r="O653" s="3" t="s">
        <v>28</v>
      </c>
      <c r="P653" s="3">
        <v>2</v>
      </c>
      <c r="Q653" s="3">
        <v>2</v>
      </c>
      <c r="R653" s="3">
        <v>4.169607665621593</v>
      </c>
      <c r="S653" s="3">
        <v>4.215040529513352</v>
      </c>
      <c r="T653" s="3">
        <v>35639</v>
      </c>
      <c r="U653" s="3" t="s">
        <v>657</v>
      </c>
    </row>
    <row r="654" spans="1:21" ht="12" customHeight="1">
      <c r="A654" s="1">
        <v>653</v>
      </c>
      <c r="B654" s="4">
        <v>44</v>
      </c>
      <c r="C654" s="4">
        <f ca="1" t="shared" si="91"/>
        <v>30</v>
      </c>
      <c r="D654" s="1">
        <f ca="1" t="shared" si="92"/>
        <v>0</v>
      </c>
      <c r="E654" s="1" t="str">
        <f ca="1" t="shared" si="93"/>
        <v>Treatment 1</v>
      </c>
      <c r="F654" s="7">
        <f ca="1" t="shared" si="94"/>
        <v>2</v>
      </c>
      <c r="G654" s="1">
        <f ca="1" t="shared" si="95"/>
        <v>1</v>
      </c>
      <c r="H654" s="8">
        <f ca="1" t="shared" si="96"/>
        <v>6.460037814577263</v>
      </c>
      <c r="I654" s="8">
        <f ca="1" t="shared" si="97"/>
        <v>3.5163040122562514</v>
      </c>
      <c r="J654" s="9">
        <f t="shared" si="90"/>
        <v>35547</v>
      </c>
      <c r="K654" s="10" t="str">
        <f ca="1" t="shared" si="98"/>
        <v>4/27/1997</v>
      </c>
      <c r="L654" s="3">
        <v>653</v>
      </c>
      <c r="M654" s="4">
        <v>40</v>
      </c>
      <c r="N654" s="3">
        <v>1</v>
      </c>
      <c r="O654" s="3" t="s">
        <v>28</v>
      </c>
      <c r="P654" s="3">
        <v>7</v>
      </c>
      <c r="Q654" s="3">
        <v>1</v>
      </c>
      <c r="R654" s="3">
        <v>7.108588417031206</v>
      </c>
      <c r="S654" s="3">
        <v>6.313207547260523</v>
      </c>
      <c r="T654" s="3">
        <v>40365</v>
      </c>
      <c r="U654" s="3" t="s">
        <v>658</v>
      </c>
    </row>
    <row r="655" spans="1:21" ht="12" customHeight="1">
      <c r="A655" s="1">
        <v>654</v>
      </c>
      <c r="B655" s="4">
        <v>40</v>
      </c>
      <c r="C655" s="4">
        <f ca="1" t="shared" si="91"/>
        <v>56</v>
      </c>
      <c r="D655" s="1">
        <f ca="1" t="shared" si="92"/>
        <v>0</v>
      </c>
      <c r="E655" s="1" t="str">
        <f ca="1" t="shared" si="93"/>
        <v>Treatment 1</v>
      </c>
      <c r="F655" s="7">
        <f ca="1" t="shared" si="94"/>
        <v>7</v>
      </c>
      <c r="G655" s="1">
        <f ca="1" t="shared" si="95"/>
        <v>1</v>
      </c>
      <c r="H655" s="8">
        <f ca="1" t="shared" si="96"/>
        <v>5.61678287566189</v>
      </c>
      <c r="I655" s="8">
        <f ca="1" t="shared" si="97"/>
        <v>8.525726217436585</v>
      </c>
      <c r="J655" s="9">
        <f t="shared" si="90"/>
        <v>39536</v>
      </c>
      <c r="K655" s="10" t="str">
        <f ca="1" t="shared" si="98"/>
        <v>3/29/2008</v>
      </c>
      <c r="L655" s="3">
        <v>654</v>
      </c>
      <c r="M655" s="4">
        <v>54</v>
      </c>
      <c r="N655" s="3">
        <v>1</v>
      </c>
      <c r="O655" s="3" t="s">
        <v>32</v>
      </c>
      <c r="P655" s="3">
        <v>5</v>
      </c>
      <c r="Q655" s="3">
        <v>2</v>
      </c>
      <c r="R655" s="3">
        <v>5.425376319616123</v>
      </c>
      <c r="S655" s="3">
        <v>4.147410365060105</v>
      </c>
      <c r="T655" s="3">
        <v>34595</v>
      </c>
      <c r="U655" s="3" t="s">
        <v>659</v>
      </c>
    </row>
    <row r="656" spans="1:21" ht="12" customHeight="1">
      <c r="A656" s="1">
        <v>655</v>
      </c>
      <c r="B656" s="4">
        <v>62</v>
      </c>
      <c r="C656" s="4">
        <f ca="1" t="shared" si="91"/>
        <v>52</v>
      </c>
      <c r="D656" s="1">
        <f ca="1" t="shared" si="92"/>
        <v>1</v>
      </c>
      <c r="E656" s="1" t="str">
        <f ca="1" t="shared" si="93"/>
        <v>Control</v>
      </c>
      <c r="F656" s="7">
        <f ca="1" t="shared" si="94"/>
        <v>7</v>
      </c>
      <c r="G656" s="1">
        <f ca="1" t="shared" si="95"/>
        <v>2</v>
      </c>
      <c r="H656" s="8">
        <f ca="1" t="shared" si="96"/>
        <v>5.651715995343437</v>
      </c>
      <c r="I656" s="8">
        <f ca="1" t="shared" si="97"/>
        <v>6.4863782752897645</v>
      </c>
      <c r="J656" s="9">
        <f t="shared" si="90"/>
        <v>35501</v>
      </c>
      <c r="K656" s="10" t="str">
        <f ca="1" t="shared" si="98"/>
        <v>3/12/1997</v>
      </c>
      <c r="L656" s="3">
        <v>655</v>
      </c>
      <c r="M656" s="4">
        <v>29</v>
      </c>
      <c r="N656" s="3">
        <v>1</v>
      </c>
      <c r="O656" s="3" t="s">
        <v>32</v>
      </c>
      <c r="P656" s="3">
        <v>7</v>
      </c>
      <c r="Q656" s="3">
        <v>1</v>
      </c>
      <c r="R656" s="3">
        <v>5.553428994585828</v>
      </c>
      <c r="S656" s="3">
        <v>7.671968872651331</v>
      </c>
      <c r="T656" s="3">
        <v>35459</v>
      </c>
      <c r="U656" s="3" t="s">
        <v>660</v>
      </c>
    </row>
    <row r="657" spans="1:21" ht="12" customHeight="1">
      <c r="A657" s="1">
        <v>656</v>
      </c>
      <c r="B657" s="4">
        <v>63</v>
      </c>
      <c r="C657" s="4">
        <f ca="1" t="shared" si="91"/>
        <v>38</v>
      </c>
      <c r="D657" s="1">
        <f ca="1" t="shared" si="92"/>
        <v>0</v>
      </c>
      <c r="E657" s="1" t="str">
        <f ca="1" t="shared" si="93"/>
        <v>Treatment 2</v>
      </c>
      <c r="F657" s="7">
        <f ca="1" t="shared" si="94"/>
        <v>7</v>
      </c>
      <c r="G657" s="1">
        <f ca="1" t="shared" si="95"/>
        <v>1</v>
      </c>
      <c r="H657" s="8">
        <f ca="1" t="shared" si="96"/>
        <v>7.128379221173166</v>
      </c>
      <c r="I657" s="8">
        <f ca="1" t="shared" si="97"/>
        <v>10.674034990025499</v>
      </c>
      <c r="J657" s="9">
        <f t="shared" si="90"/>
        <v>40130</v>
      </c>
      <c r="K657" s="10" t="str">
        <f ca="1" t="shared" si="98"/>
        <v>11/13/2009</v>
      </c>
      <c r="L657" s="3">
        <v>656</v>
      </c>
      <c r="M657" s="4">
        <v>48</v>
      </c>
      <c r="N657" s="3">
        <v>1</v>
      </c>
      <c r="O657" s="3" t="s">
        <v>32</v>
      </c>
      <c r="P657" s="3">
        <v>7</v>
      </c>
      <c r="Q657" s="3">
        <v>1</v>
      </c>
      <c r="R657" s="3">
        <v>7.365549816752451</v>
      </c>
      <c r="S657" s="3">
        <v>10.19253597036405</v>
      </c>
      <c r="T657" s="3">
        <v>38441</v>
      </c>
      <c r="U657" s="3" t="s">
        <v>661</v>
      </c>
    </row>
    <row r="658" spans="1:21" ht="12" customHeight="1">
      <c r="A658" s="1">
        <v>657</v>
      </c>
      <c r="B658" s="4">
        <v>49</v>
      </c>
      <c r="C658" s="4">
        <f ca="1" t="shared" si="91"/>
        <v>34</v>
      </c>
      <c r="D658" s="1">
        <f ca="1" t="shared" si="92"/>
        <v>0</v>
      </c>
      <c r="E658" s="1" t="str">
        <f ca="1" t="shared" si="93"/>
        <v>Treatment 2</v>
      </c>
      <c r="F658" s="7">
        <f ca="1" t="shared" si="94"/>
        <v>5</v>
      </c>
      <c r="G658" s="1">
        <f ca="1" t="shared" si="95"/>
        <v>2</v>
      </c>
      <c r="H658" s="8">
        <f ca="1" t="shared" si="96"/>
        <v>5.577235865310808</v>
      </c>
      <c r="I658" s="8">
        <f ca="1" t="shared" si="97"/>
        <v>7.012041736911366</v>
      </c>
      <c r="J658" s="9">
        <f t="shared" si="90"/>
        <v>37248</v>
      </c>
      <c r="K658" s="10" t="str">
        <f ca="1" t="shared" si="98"/>
        <v>12/23/2001</v>
      </c>
      <c r="L658" s="3">
        <v>657</v>
      </c>
      <c r="M658" s="4">
        <v>19</v>
      </c>
      <c r="N658" s="3">
        <v>1</v>
      </c>
      <c r="O658" s="3" t="s">
        <v>32</v>
      </c>
      <c r="P658" s="3">
        <v>7</v>
      </c>
      <c r="Q658" s="3">
        <v>1</v>
      </c>
      <c r="R658" s="3">
        <v>7.7339702646011785</v>
      </c>
      <c r="S658" s="3">
        <v>6.900708293447742</v>
      </c>
      <c r="T658" s="3">
        <v>39474</v>
      </c>
      <c r="U658" s="3" t="s">
        <v>662</v>
      </c>
    </row>
    <row r="659" spans="1:21" ht="12" customHeight="1">
      <c r="A659" s="1">
        <v>658</v>
      </c>
      <c r="B659" s="4">
        <v>47</v>
      </c>
      <c r="C659" s="4">
        <f ca="1" t="shared" si="91"/>
        <v>19</v>
      </c>
      <c r="D659" s="1">
        <f ca="1" t="shared" si="92"/>
        <v>0</v>
      </c>
      <c r="E659" s="1" t="str">
        <f ca="1" t="shared" si="93"/>
        <v>Control</v>
      </c>
      <c r="F659" s="7">
        <f ca="1" t="shared" si="94"/>
        <v>6</v>
      </c>
      <c r="G659" s="1">
        <f ca="1" t="shared" si="95"/>
        <v>2</v>
      </c>
      <c r="H659" s="8">
        <f ca="1" t="shared" si="96"/>
        <v>8.085048631159657</v>
      </c>
      <c r="I659" s="8">
        <f ca="1" t="shared" si="97"/>
        <v>7.4714179105120735</v>
      </c>
      <c r="J659" s="9">
        <f t="shared" si="90"/>
        <v>38976</v>
      </c>
      <c r="K659" s="10" t="str">
        <f ca="1" t="shared" si="98"/>
        <v>9/16/2006</v>
      </c>
      <c r="L659" s="3">
        <v>658</v>
      </c>
      <c r="M659" s="4">
        <v>65</v>
      </c>
      <c r="N659" s="3">
        <v>1</v>
      </c>
      <c r="O659" s="3" t="s">
        <v>28</v>
      </c>
      <c r="P659" s="3">
        <v>3</v>
      </c>
      <c r="Q659" s="3">
        <v>2</v>
      </c>
      <c r="R659" s="3">
        <v>3.6621616906580847</v>
      </c>
      <c r="S659" s="3">
        <v>3.161865924145731</v>
      </c>
      <c r="T659" s="3">
        <v>34397</v>
      </c>
      <c r="U659" s="3" t="s">
        <v>663</v>
      </c>
    </row>
    <row r="660" spans="1:21" ht="12" customHeight="1">
      <c r="A660" s="1">
        <v>659</v>
      </c>
      <c r="B660" s="4">
        <v>58</v>
      </c>
      <c r="C660" s="4">
        <f ca="1" t="shared" si="91"/>
        <v>29</v>
      </c>
      <c r="D660" s="1">
        <f ca="1" t="shared" si="92"/>
        <v>1</v>
      </c>
      <c r="E660" s="1" t="str">
        <f ca="1" t="shared" si="93"/>
        <v>Control</v>
      </c>
      <c r="F660" s="7">
        <f ca="1" t="shared" si="94"/>
        <v>5</v>
      </c>
      <c r="G660" s="1">
        <f ca="1" t="shared" si="95"/>
        <v>1</v>
      </c>
      <c r="H660" s="8">
        <f ca="1" t="shared" si="96"/>
        <v>7.655737291807533</v>
      </c>
      <c r="I660" s="8">
        <f ca="1" t="shared" si="97"/>
        <v>5.855992233993048</v>
      </c>
      <c r="J660" s="9">
        <f t="shared" si="90"/>
        <v>37578</v>
      </c>
      <c r="K660" s="10" t="str">
        <f ca="1" t="shared" si="98"/>
        <v>11/18/2002</v>
      </c>
      <c r="L660" s="3">
        <v>659</v>
      </c>
      <c r="M660" s="4">
        <v>58</v>
      </c>
      <c r="N660" s="3">
        <v>1</v>
      </c>
      <c r="O660" s="3" t="s">
        <v>30</v>
      </c>
      <c r="P660" s="3">
        <v>3</v>
      </c>
      <c r="Q660" s="3">
        <v>2</v>
      </c>
      <c r="R660" s="3">
        <v>4.045034889329619</v>
      </c>
      <c r="S660" s="3">
        <v>5.816733190447518</v>
      </c>
      <c r="T660" s="3">
        <v>40227</v>
      </c>
      <c r="U660" s="3" t="s">
        <v>664</v>
      </c>
    </row>
    <row r="661" spans="1:21" ht="12" customHeight="1">
      <c r="A661" s="1">
        <v>660</v>
      </c>
      <c r="B661" s="4">
        <v>38</v>
      </c>
      <c r="C661" s="4">
        <f ca="1" t="shared" si="91"/>
        <v>52</v>
      </c>
      <c r="D661" s="1">
        <f ca="1" t="shared" si="92"/>
        <v>0</v>
      </c>
      <c r="E661" s="1" t="str">
        <f ca="1" t="shared" si="93"/>
        <v>Treatment 1</v>
      </c>
      <c r="F661" s="7">
        <f ca="1" t="shared" si="94"/>
        <v>4</v>
      </c>
      <c r="G661" s="1">
        <f ca="1" t="shared" si="95"/>
        <v>1</v>
      </c>
      <c r="H661" s="8">
        <f ca="1" t="shared" si="96"/>
        <v>5.688452300246941</v>
      </c>
      <c r="I661" s="8">
        <f ca="1" t="shared" si="97"/>
        <v>5.825214880192932</v>
      </c>
      <c r="J661" s="9">
        <f t="shared" si="90"/>
        <v>40300</v>
      </c>
      <c r="K661" s="10" t="str">
        <f ca="1" t="shared" si="98"/>
        <v>5/2/2010</v>
      </c>
      <c r="L661" s="3">
        <v>660</v>
      </c>
      <c r="M661" s="4">
        <v>45</v>
      </c>
      <c r="N661" s="3">
        <v>0</v>
      </c>
      <c r="O661" s="3" t="s">
        <v>32</v>
      </c>
      <c r="P661" s="3">
        <v>2</v>
      </c>
      <c r="Q661" s="3">
        <v>2</v>
      </c>
      <c r="R661" s="3">
        <v>6.194557853550823</v>
      </c>
      <c r="S661" s="3">
        <v>5.78227152977138</v>
      </c>
      <c r="T661" s="3">
        <v>38083</v>
      </c>
      <c r="U661" s="3" t="s">
        <v>485</v>
      </c>
    </row>
    <row r="662" spans="1:21" ht="12" customHeight="1">
      <c r="A662" s="1">
        <v>661</v>
      </c>
      <c r="B662" s="4">
        <v>22</v>
      </c>
      <c r="C662" s="4">
        <f ca="1" t="shared" si="91"/>
        <v>39</v>
      </c>
      <c r="D662" s="1">
        <f ca="1" t="shared" si="92"/>
        <v>0</v>
      </c>
      <c r="E662" s="1" t="str">
        <f ca="1" t="shared" si="93"/>
        <v>Control</v>
      </c>
      <c r="F662" s="7">
        <f ca="1" t="shared" si="94"/>
        <v>3</v>
      </c>
      <c r="G662" s="1">
        <f ca="1" t="shared" si="95"/>
        <v>1</v>
      </c>
      <c r="H662" s="8">
        <f ca="1" t="shared" si="96"/>
        <v>4.479710417986485</v>
      </c>
      <c r="I662" s="8">
        <f ca="1" t="shared" si="97"/>
        <v>5.065238110095271</v>
      </c>
      <c r="J662" s="9">
        <f t="shared" si="90"/>
        <v>34706</v>
      </c>
      <c r="K662" s="10" t="str">
        <f ca="1" t="shared" si="98"/>
        <v>1/7/1995</v>
      </c>
      <c r="L662" s="3">
        <v>661</v>
      </c>
      <c r="M662" s="4">
        <v>28</v>
      </c>
      <c r="N662" s="3">
        <v>0</v>
      </c>
      <c r="O662" s="3" t="s">
        <v>30</v>
      </c>
      <c r="P662" s="3">
        <v>3</v>
      </c>
      <c r="Q662" s="3">
        <v>1</v>
      </c>
      <c r="R662" s="3">
        <v>2.9321529215319564</v>
      </c>
      <c r="S662" s="3">
        <v>4.023024883127512</v>
      </c>
      <c r="T662" s="3">
        <v>33719</v>
      </c>
      <c r="U662" s="3" t="s">
        <v>665</v>
      </c>
    </row>
    <row r="663" spans="1:21" ht="12" customHeight="1">
      <c r="A663" s="1">
        <v>662</v>
      </c>
      <c r="B663" s="4">
        <v>51</v>
      </c>
      <c r="C663" s="4">
        <f ca="1" t="shared" si="91"/>
        <v>50</v>
      </c>
      <c r="D663" s="1">
        <f ca="1" t="shared" si="92"/>
        <v>0</v>
      </c>
      <c r="E663" s="1" t="str">
        <f ca="1" t="shared" si="93"/>
        <v>Control</v>
      </c>
      <c r="F663" s="7">
        <f ca="1" t="shared" si="94"/>
        <v>1</v>
      </c>
      <c r="G663" s="1">
        <f ca="1" t="shared" si="95"/>
        <v>2</v>
      </c>
      <c r="H663" s="8">
        <f ca="1" t="shared" si="96"/>
        <v>5.723544494751405</v>
      </c>
      <c r="I663" s="8">
        <f ca="1" t="shared" si="97"/>
        <v>5.619523192284683</v>
      </c>
      <c r="J663" s="9">
        <f t="shared" si="90"/>
        <v>37373</v>
      </c>
      <c r="K663" s="10" t="str">
        <f ca="1" t="shared" si="98"/>
        <v>4/27/2002</v>
      </c>
      <c r="L663" s="3">
        <v>662</v>
      </c>
      <c r="M663" s="4">
        <v>58</v>
      </c>
      <c r="N663" s="3">
        <v>0</v>
      </c>
      <c r="O663" s="3" t="s">
        <v>30</v>
      </c>
      <c r="P663" s="3">
        <v>2</v>
      </c>
      <c r="Q663" s="3">
        <v>1</v>
      </c>
      <c r="R663" s="3">
        <v>4.772703877188402</v>
      </c>
      <c r="S663" s="3">
        <v>5.3197309249133315</v>
      </c>
      <c r="T663" s="3">
        <v>34757</v>
      </c>
      <c r="U663" s="3" t="s">
        <v>666</v>
      </c>
    </row>
    <row r="664" spans="1:21" ht="12" customHeight="1">
      <c r="A664" s="1">
        <v>663</v>
      </c>
      <c r="B664" s="4">
        <v>64</v>
      </c>
      <c r="C664" s="4">
        <f ca="1" t="shared" si="91"/>
        <v>35</v>
      </c>
      <c r="D664" s="1">
        <f ca="1" t="shared" si="92"/>
        <v>1</v>
      </c>
      <c r="E664" s="1" t="str">
        <f ca="1" t="shared" si="93"/>
        <v>Treatment 1</v>
      </c>
      <c r="F664" s="7">
        <f ca="1" t="shared" si="94"/>
        <v>7</v>
      </c>
      <c r="G664" s="1">
        <f ca="1" t="shared" si="95"/>
        <v>1</v>
      </c>
      <c r="H664" s="8">
        <f ca="1" t="shared" si="96"/>
        <v>6.074357864994358</v>
      </c>
      <c r="I664" s="8">
        <f ca="1" t="shared" si="97"/>
        <v>6.26402638297347</v>
      </c>
      <c r="J664" s="9">
        <f t="shared" si="90"/>
        <v>40550</v>
      </c>
      <c r="K664" s="10" t="str">
        <f ca="1" t="shared" si="98"/>
        <v>1/7/2011</v>
      </c>
      <c r="L664" s="3">
        <v>663</v>
      </c>
      <c r="M664" s="4">
        <v>25</v>
      </c>
      <c r="N664" s="3">
        <v>1</v>
      </c>
      <c r="O664" s="3" t="s">
        <v>28</v>
      </c>
      <c r="P664" s="3">
        <v>7</v>
      </c>
      <c r="Q664" s="3">
        <v>2</v>
      </c>
      <c r="R664" s="3">
        <v>9.210318677502684</v>
      </c>
      <c r="S664" s="3">
        <v>8.592747412365997</v>
      </c>
      <c r="T664" s="3">
        <v>39431</v>
      </c>
      <c r="U664" s="3" t="s">
        <v>667</v>
      </c>
    </row>
    <row r="665" spans="1:21" ht="12" customHeight="1">
      <c r="A665" s="1">
        <v>664</v>
      </c>
      <c r="B665" s="4">
        <v>56</v>
      </c>
      <c r="C665" s="4">
        <f ca="1" t="shared" si="91"/>
        <v>38</v>
      </c>
      <c r="D665" s="1">
        <f ca="1" t="shared" si="92"/>
        <v>0</v>
      </c>
      <c r="E665" s="1" t="str">
        <f ca="1" t="shared" si="93"/>
        <v>Treatment 1</v>
      </c>
      <c r="F665" s="7">
        <f ca="1" t="shared" si="94"/>
        <v>4</v>
      </c>
      <c r="G665" s="1">
        <f ca="1" t="shared" si="95"/>
        <v>1</v>
      </c>
      <c r="H665" s="8">
        <f ca="1" t="shared" si="96"/>
        <v>7.693308462867603</v>
      </c>
      <c r="I665" s="8">
        <f ca="1" t="shared" si="97"/>
        <v>7.876464032754021</v>
      </c>
      <c r="J665" s="9">
        <f t="shared" si="90"/>
        <v>38452</v>
      </c>
      <c r="K665" s="10" t="str">
        <f ca="1" t="shared" si="98"/>
        <v>4/10/2005</v>
      </c>
      <c r="L665" s="3">
        <v>664</v>
      </c>
      <c r="M665" s="4">
        <v>36</v>
      </c>
      <c r="N665" s="3">
        <v>1</v>
      </c>
      <c r="O665" s="3" t="s">
        <v>28</v>
      </c>
      <c r="P665" s="3">
        <v>5</v>
      </c>
      <c r="Q665" s="3">
        <v>1</v>
      </c>
      <c r="R665" s="3">
        <v>7.1595846231004465</v>
      </c>
      <c r="S665" s="3">
        <v>9.201836458981408</v>
      </c>
      <c r="T665" s="3">
        <v>39838</v>
      </c>
      <c r="U665" s="3" t="s">
        <v>668</v>
      </c>
    </row>
    <row r="666" spans="1:21" ht="12" customHeight="1">
      <c r="A666" s="1">
        <v>665</v>
      </c>
      <c r="B666" s="4">
        <v>32</v>
      </c>
      <c r="C666" s="4">
        <f ca="1" t="shared" si="91"/>
        <v>31</v>
      </c>
      <c r="D666" s="1">
        <f ca="1" t="shared" si="92"/>
        <v>1</v>
      </c>
      <c r="E666" s="1" t="str">
        <f ca="1" t="shared" si="93"/>
        <v>Control</v>
      </c>
      <c r="F666" s="7">
        <f ca="1" t="shared" si="94"/>
        <v>2</v>
      </c>
      <c r="G666" s="1">
        <f ca="1" t="shared" si="95"/>
        <v>1</v>
      </c>
      <c r="H666" s="8">
        <f ca="1" t="shared" si="96"/>
        <v>5.751840123322156</v>
      </c>
      <c r="I666" s="8">
        <f ca="1" t="shared" si="97"/>
        <v>6.314245630707411</v>
      </c>
      <c r="J666" s="9">
        <f t="shared" si="90"/>
        <v>37374</v>
      </c>
      <c r="K666" s="10" t="str">
        <f ca="1" t="shared" si="98"/>
        <v>4/28/2002</v>
      </c>
      <c r="L666" s="3">
        <v>665</v>
      </c>
      <c r="M666" s="4">
        <v>39</v>
      </c>
      <c r="N666" s="3">
        <v>1</v>
      </c>
      <c r="O666" s="3" t="s">
        <v>30</v>
      </c>
      <c r="P666" s="3">
        <v>1</v>
      </c>
      <c r="Q666" s="3">
        <v>2</v>
      </c>
      <c r="R666" s="3">
        <v>2.0837758672520055</v>
      </c>
      <c r="S666" s="3">
        <v>2.7910415114494223</v>
      </c>
      <c r="T666" s="3">
        <v>37037</v>
      </c>
      <c r="U666" s="3" t="s">
        <v>525</v>
      </c>
    </row>
    <row r="667" spans="1:21" ht="12" customHeight="1">
      <c r="A667" s="1">
        <v>666</v>
      </c>
      <c r="B667" s="4">
        <v>32</v>
      </c>
      <c r="C667" s="4">
        <f ca="1" t="shared" si="91"/>
        <v>70</v>
      </c>
      <c r="D667" s="1">
        <f ca="1" t="shared" si="92"/>
        <v>0</v>
      </c>
      <c r="E667" s="1" t="str">
        <f ca="1" t="shared" si="93"/>
        <v>Treatment 2</v>
      </c>
      <c r="F667" s="7">
        <f ca="1" t="shared" si="94"/>
        <v>2</v>
      </c>
      <c r="G667" s="1">
        <f ca="1" t="shared" si="95"/>
        <v>2</v>
      </c>
      <c r="H667" s="8">
        <f ca="1" t="shared" si="96"/>
        <v>3.4836288185016158</v>
      </c>
      <c r="I667" s="8">
        <f ca="1" t="shared" si="97"/>
        <v>2.3194074125356026</v>
      </c>
      <c r="J667" s="9">
        <f t="shared" si="90"/>
        <v>37581</v>
      </c>
      <c r="K667" s="10" t="str">
        <f ca="1" t="shared" si="98"/>
        <v>11/21/2002</v>
      </c>
      <c r="L667" s="3">
        <v>666</v>
      </c>
      <c r="M667" s="4">
        <v>53</v>
      </c>
      <c r="N667" s="3">
        <v>1</v>
      </c>
      <c r="O667" s="3" t="s">
        <v>30</v>
      </c>
      <c r="P667" s="3">
        <v>2</v>
      </c>
      <c r="Q667" s="3">
        <v>1</v>
      </c>
      <c r="R667" s="3">
        <v>6.176956420504839</v>
      </c>
      <c r="S667" s="3">
        <v>8.739075641326732</v>
      </c>
      <c r="T667" s="3" t="e">
        <v>#VALUE!</v>
      </c>
      <c r="U667" s="3" t="s">
        <v>669</v>
      </c>
    </row>
    <row r="668" spans="1:21" ht="12" customHeight="1">
      <c r="A668" s="1">
        <v>667</v>
      </c>
      <c r="B668" s="4">
        <v>45</v>
      </c>
      <c r="C668" s="4">
        <f ca="1" t="shared" si="91"/>
        <v>59</v>
      </c>
      <c r="D668" s="1">
        <f ca="1" t="shared" si="92"/>
        <v>1</v>
      </c>
      <c r="E668" s="1" t="str">
        <f ca="1" t="shared" si="93"/>
        <v>Control</v>
      </c>
      <c r="F668" s="7">
        <f ca="1" t="shared" si="94"/>
        <v>1</v>
      </c>
      <c r="G668" s="1">
        <f ca="1" t="shared" si="95"/>
        <v>2</v>
      </c>
      <c r="H668" s="8">
        <f ca="1" t="shared" si="96"/>
        <v>4.204936931407709</v>
      </c>
      <c r="I668" s="8">
        <f ca="1" t="shared" si="97"/>
        <v>5.877849160090565</v>
      </c>
      <c r="J668" s="9">
        <f t="shared" si="90"/>
        <v>40514</v>
      </c>
      <c r="K668" s="10" t="str">
        <f ca="1" t="shared" si="98"/>
        <v>12/2/2010</v>
      </c>
      <c r="L668" s="3">
        <v>667</v>
      </c>
      <c r="M668" s="4">
        <v>28</v>
      </c>
      <c r="N668" s="3">
        <v>1</v>
      </c>
      <c r="O668" s="3" t="s">
        <v>30</v>
      </c>
      <c r="P668" s="3">
        <v>6</v>
      </c>
      <c r="Q668" s="3">
        <v>1</v>
      </c>
      <c r="R668" s="3">
        <v>6.239931122245823</v>
      </c>
      <c r="S668" s="3">
        <v>9.713024498843621</v>
      </c>
      <c r="T668" s="3">
        <v>36430</v>
      </c>
      <c r="U668" s="3" t="s">
        <v>670</v>
      </c>
    </row>
    <row r="669" spans="1:21" ht="12" customHeight="1">
      <c r="A669" s="1">
        <v>668</v>
      </c>
      <c r="B669" s="4">
        <v>50</v>
      </c>
      <c r="C669" s="4">
        <f ca="1" t="shared" si="91"/>
        <v>26</v>
      </c>
      <c r="D669" s="1">
        <f ca="1" t="shared" si="92"/>
        <v>0</v>
      </c>
      <c r="E669" s="1" t="str">
        <f ca="1" t="shared" si="93"/>
        <v>Treatment 2</v>
      </c>
      <c r="F669" s="7">
        <f ca="1" t="shared" si="94"/>
        <v>7</v>
      </c>
      <c r="G669" s="1">
        <f ca="1" t="shared" si="95"/>
        <v>2</v>
      </c>
      <c r="H669" s="8">
        <f ca="1" t="shared" si="96"/>
        <v>6.760527902137188</v>
      </c>
      <c r="I669" s="8">
        <f ca="1" t="shared" si="97"/>
        <v>10.734615792376772</v>
      </c>
      <c r="J669" s="9">
        <f t="shared" si="90"/>
        <v>35612</v>
      </c>
      <c r="K669" s="10" t="str">
        <f ca="1" t="shared" si="98"/>
        <v>7/1/1997</v>
      </c>
      <c r="L669" s="3">
        <v>668</v>
      </c>
      <c r="M669" s="4">
        <v>23</v>
      </c>
      <c r="N669" s="3">
        <v>1</v>
      </c>
      <c r="O669" s="3" t="s">
        <v>30</v>
      </c>
      <c r="P669" s="3">
        <v>7</v>
      </c>
      <c r="Q669" s="3">
        <v>2</v>
      </c>
      <c r="R669" s="3">
        <v>6.095573666826239</v>
      </c>
      <c r="S669" s="3">
        <v>8.55692543031999</v>
      </c>
      <c r="T669" s="3">
        <v>34248</v>
      </c>
      <c r="U669" s="3" t="s">
        <v>671</v>
      </c>
    </row>
    <row r="670" spans="1:21" ht="12" customHeight="1">
      <c r="A670" s="1">
        <v>669</v>
      </c>
      <c r="B670" s="4">
        <v>55</v>
      </c>
      <c r="C670" s="4">
        <f ca="1" t="shared" si="91"/>
        <v>56</v>
      </c>
      <c r="D670" s="1">
        <f ca="1" t="shared" si="92"/>
        <v>1</v>
      </c>
      <c r="E670" s="1" t="str">
        <f ca="1" t="shared" si="93"/>
        <v>Control</v>
      </c>
      <c r="F670" s="7">
        <f ca="1" t="shared" si="94"/>
        <v>3</v>
      </c>
      <c r="G670" s="1">
        <f ca="1" t="shared" si="95"/>
        <v>2</v>
      </c>
      <c r="H670" s="8">
        <f ca="1" t="shared" si="96"/>
        <v>5.085391965907522</v>
      </c>
      <c r="I670" s="8">
        <f ca="1" t="shared" si="97"/>
        <v>1.6675659069253541</v>
      </c>
      <c r="J670" s="9">
        <f t="shared" si="90"/>
        <v>33962</v>
      </c>
      <c r="K670" s="10" t="str">
        <f ca="1" t="shared" si="98"/>
        <v>12/24/1992</v>
      </c>
      <c r="L670" s="3">
        <v>669</v>
      </c>
      <c r="M670" s="4">
        <v>62</v>
      </c>
      <c r="N670" s="3">
        <v>0</v>
      </c>
      <c r="O670" s="3" t="s">
        <v>30</v>
      </c>
      <c r="P670" s="3">
        <v>2</v>
      </c>
      <c r="Q670" s="3">
        <v>1</v>
      </c>
      <c r="R670" s="3">
        <v>2.3835741951889924</v>
      </c>
      <c r="S670" s="3">
        <v>1.6972352990762163</v>
      </c>
      <c r="T670" s="3">
        <v>40265</v>
      </c>
      <c r="U670" s="3" t="s">
        <v>672</v>
      </c>
    </row>
    <row r="671" spans="1:21" ht="12" customHeight="1">
      <c r="A671" s="1">
        <v>670</v>
      </c>
      <c r="B671" s="4">
        <v>41</v>
      </c>
      <c r="C671" s="4">
        <f ca="1" t="shared" si="91"/>
        <v>27</v>
      </c>
      <c r="D671" s="1">
        <f ca="1" t="shared" si="92"/>
        <v>0</v>
      </c>
      <c r="E671" s="1" t="str">
        <f ca="1" t="shared" si="93"/>
        <v>Treatment 1</v>
      </c>
      <c r="F671" s="7">
        <f ca="1" t="shared" si="94"/>
        <v>7</v>
      </c>
      <c r="G671" s="1">
        <f ca="1" t="shared" si="95"/>
        <v>2</v>
      </c>
      <c r="H671" s="8">
        <f ca="1" t="shared" si="96"/>
        <v>7.269731710668829</v>
      </c>
      <c r="I671" s="8">
        <f ca="1" t="shared" si="97"/>
        <v>6.98620747484296</v>
      </c>
      <c r="J671" s="9">
        <f t="shared" si="90"/>
        <v>40134</v>
      </c>
      <c r="K671" s="10" t="str">
        <f ca="1" t="shared" si="98"/>
        <v>11/17/2009</v>
      </c>
      <c r="L671" s="3">
        <v>670</v>
      </c>
      <c r="M671" s="4">
        <v>29</v>
      </c>
      <c r="N671" s="3">
        <v>0</v>
      </c>
      <c r="O671" s="3" t="s">
        <v>32</v>
      </c>
      <c r="P671" s="3">
        <v>7</v>
      </c>
      <c r="Q671" s="3">
        <v>1</v>
      </c>
      <c r="R671" s="3">
        <v>9.073380560944106</v>
      </c>
      <c r="S671" s="3">
        <v>8.309647534347961</v>
      </c>
      <c r="T671" s="3">
        <v>36563</v>
      </c>
      <c r="U671" s="3" t="s">
        <v>673</v>
      </c>
    </row>
    <row r="672" spans="1:21" ht="12" customHeight="1">
      <c r="A672" s="1">
        <v>671</v>
      </c>
      <c r="B672" s="4">
        <v>31</v>
      </c>
      <c r="C672" s="4">
        <f ca="1" t="shared" si="91"/>
        <v>28</v>
      </c>
      <c r="D672" s="1">
        <f ca="1" t="shared" si="92"/>
        <v>0</v>
      </c>
      <c r="E672" s="1" t="str">
        <f ca="1" t="shared" si="93"/>
        <v>Control</v>
      </c>
      <c r="F672" s="7">
        <f ca="1" t="shared" si="94"/>
        <v>4</v>
      </c>
      <c r="G672" s="1">
        <f ca="1" t="shared" si="95"/>
        <v>2</v>
      </c>
      <c r="H672" s="8">
        <f ca="1" t="shared" si="96"/>
        <v>5.10839926432835</v>
      </c>
      <c r="I672" s="8">
        <f ca="1" t="shared" si="97"/>
        <v>5.560529458880281</v>
      </c>
      <c r="J672" s="9">
        <f t="shared" si="90"/>
        <v>34354</v>
      </c>
      <c r="K672" s="10" t="str">
        <f ca="1" t="shared" si="98"/>
        <v>1/20/1994</v>
      </c>
      <c r="L672" s="3">
        <v>671</v>
      </c>
      <c r="M672" s="4">
        <v>29</v>
      </c>
      <c r="N672" s="3">
        <v>1</v>
      </c>
      <c r="O672" s="3" t="s">
        <v>32</v>
      </c>
      <c r="P672" s="3">
        <v>2</v>
      </c>
      <c r="Q672" s="3">
        <v>1</v>
      </c>
      <c r="R672" s="3">
        <v>5.110181800234232</v>
      </c>
      <c r="S672" s="3">
        <v>4.071815201398147</v>
      </c>
      <c r="T672" s="3">
        <v>38243</v>
      </c>
      <c r="U672" s="3" t="s">
        <v>674</v>
      </c>
    </row>
    <row r="673" spans="1:21" ht="12" customHeight="1">
      <c r="A673" s="1">
        <v>672</v>
      </c>
      <c r="B673" s="4">
        <v>35</v>
      </c>
      <c r="C673" s="4">
        <f ca="1" t="shared" si="91"/>
        <v>26</v>
      </c>
      <c r="D673" s="1">
        <f ca="1" t="shared" si="92"/>
        <v>0</v>
      </c>
      <c r="E673" s="1" t="str">
        <f ca="1" t="shared" si="93"/>
        <v>Treatment 1</v>
      </c>
      <c r="F673" s="7">
        <f ca="1" t="shared" si="94"/>
        <v>6</v>
      </c>
      <c r="G673" s="1">
        <f ca="1" t="shared" si="95"/>
        <v>1</v>
      </c>
      <c r="H673" s="8">
        <f ca="1" t="shared" si="96"/>
        <v>6.486860344332647</v>
      </c>
      <c r="I673" s="8">
        <f ca="1" t="shared" si="97"/>
        <v>4.920952612049845</v>
      </c>
      <c r="J673" s="9">
        <f t="shared" si="90"/>
        <v>36717</v>
      </c>
      <c r="K673" s="10" t="str">
        <f ca="1" t="shared" si="98"/>
        <v>7/10/2000</v>
      </c>
      <c r="L673" s="3">
        <v>672</v>
      </c>
      <c r="M673" s="4">
        <v>68</v>
      </c>
      <c r="N673" s="3">
        <v>0</v>
      </c>
      <c r="O673" s="3" t="s">
        <v>30</v>
      </c>
      <c r="P673" s="3">
        <v>3</v>
      </c>
      <c r="Q673" s="3">
        <v>1</v>
      </c>
      <c r="R673" s="3">
        <v>3.484801381605677</v>
      </c>
      <c r="S673" s="3">
        <v>5.925756193038804</v>
      </c>
      <c r="T673" s="3">
        <v>35431</v>
      </c>
      <c r="U673" s="3" t="s">
        <v>675</v>
      </c>
    </row>
    <row r="674" spans="1:21" ht="12" customHeight="1">
      <c r="A674" s="1">
        <v>673</v>
      </c>
      <c r="B674" s="4">
        <v>43</v>
      </c>
      <c r="C674" s="4">
        <f ca="1" t="shared" si="91"/>
        <v>21</v>
      </c>
      <c r="D674" s="1">
        <f ca="1" t="shared" si="92"/>
        <v>0</v>
      </c>
      <c r="E674" s="1" t="str">
        <f ca="1" t="shared" si="93"/>
        <v>Control</v>
      </c>
      <c r="F674" s="7">
        <f ca="1" t="shared" si="94"/>
        <v>7</v>
      </c>
      <c r="G674" s="1">
        <f ca="1" t="shared" si="95"/>
        <v>2</v>
      </c>
      <c r="H674" s="8">
        <f ca="1" t="shared" si="96"/>
        <v>9.704629254358885</v>
      </c>
      <c r="I674" s="8">
        <f ca="1" t="shared" si="97"/>
        <v>7.405061390066477</v>
      </c>
      <c r="J674" s="9">
        <f t="shared" si="90"/>
        <v>38430</v>
      </c>
      <c r="K674" s="10" t="str">
        <f ca="1" t="shared" si="98"/>
        <v>3/19/2005</v>
      </c>
      <c r="L674" s="3">
        <v>673</v>
      </c>
      <c r="M674" s="4">
        <v>28</v>
      </c>
      <c r="N674" s="3">
        <v>1</v>
      </c>
      <c r="O674" s="3" t="s">
        <v>30</v>
      </c>
      <c r="P674" s="3">
        <v>6</v>
      </c>
      <c r="Q674" s="3">
        <v>1</v>
      </c>
      <c r="R674" s="3">
        <v>8.36329505950238</v>
      </c>
      <c r="S674" s="3">
        <v>10.809582886898035</v>
      </c>
      <c r="T674" s="3">
        <v>34544</v>
      </c>
      <c r="U674" s="3" t="s">
        <v>676</v>
      </c>
    </row>
    <row r="675" spans="1:21" ht="12" customHeight="1">
      <c r="A675" s="1">
        <v>674</v>
      </c>
      <c r="B675" s="4">
        <v>72</v>
      </c>
      <c r="C675" s="4">
        <f ca="1" t="shared" si="91"/>
        <v>39</v>
      </c>
      <c r="D675" s="1">
        <f ca="1" t="shared" si="92"/>
        <v>0</v>
      </c>
      <c r="E675" s="1" t="str">
        <f ca="1" t="shared" si="93"/>
        <v>Treatment 2</v>
      </c>
      <c r="F675" s="7">
        <f ca="1" t="shared" si="94"/>
        <v>6</v>
      </c>
      <c r="G675" s="1">
        <f ca="1" t="shared" si="95"/>
        <v>1</v>
      </c>
      <c r="H675" s="8">
        <f ca="1" t="shared" si="96"/>
        <v>8.507380160640475</v>
      </c>
      <c r="I675" s="8">
        <f ca="1" t="shared" si="97"/>
        <v>10.77029038092077</v>
      </c>
      <c r="J675" s="9">
        <f t="shared" si="90"/>
        <v>38500</v>
      </c>
      <c r="K675" s="10" t="str">
        <f ca="1" t="shared" si="98"/>
        <v>5/28/2005</v>
      </c>
      <c r="L675" s="3">
        <v>674</v>
      </c>
      <c r="M675" s="4">
        <v>26</v>
      </c>
      <c r="N675" s="3">
        <v>1</v>
      </c>
      <c r="O675" s="3" t="s">
        <v>32</v>
      </c>
      <c r="P675" s="3">
        <v>7</v>
      </c>
      <c r="Q675" s="3">
        <v>1</v>
      </c>
      <c r="R675" s="3">
        <v>8.379218078955521</v>
      </c>
      <c r="S675" s="3">
        <v>7.02735964711639</v>
      </c>
      <c r="T675" s="3">
        <v>38867</v>
      </c>
      <c r="U675" s="3" t="s">
        <v>677</v>
      </c>
    </row>
    <row r="676" spans="1:21" ht="12" customHeight="1">
      <c r="A676" s="1">
        <v>675</v>
      </c>
      <c r="B676" s="4">
        <v>45</v>
      </c>
      <c r="C676" s="4">
        <f ca="1" t="shared" si="91"/>
        <v>42</v>
      </c>
      <c r="D676" s="1">
        <f ca="1" t="shared" si="92"/>
        <v>0</v>
      </c>
      <c r="E676" s="1" t="str">
        <f ca="1" t="shared" si="93"/>
        <v>Treatment 1</v>
      </c>
      <c r="F676" s="7">
        <f ca="1" t="shared" si="94"/>
        <v>3</v>
      </c>
      <c r="G676" s="1">
        <f ca="1" t="shared" si="95"/>
        <v>1</v>
      </c>
      <c r="H676" s="8">
        <f ca="1" t="shared" si="96"/>
        <v>4.670099642468359</v>
      </c>
      <c r="I676" s="8">
        <f ca="1" t="shared" si="97"/>
        <v>1.778909429376367</v>
      </c>
      <c r="J676" s="9">
        <f t="shared" si="90"/>
        <v>40655</v>
      </c>
      <c r="K676" s="10" t="str">
        <f ca="1" t="shared" si="98"/>
        <v>4/22/2011</v>
      </c>
      <c r="L676" s="3">
        <v>675</v>
      </c>
      <c r="M676" s="4">
        <v>36</v>
      </c>
      <c r="N676" s="3">
        <v>1</v>
      </c>
      <c r="O676" s="3" t="s">
        <v>30</v>
      </c>
      <c r="P676" s="3">
        <v>7</v>
      </c>
      <c r="Q676" s="3">
        <v>2</v>
      </c>
      <c r="R676" s="3">
        <v>7.796900931103731</v>
      </c>
      <c r="S676" s="3">
        <v>10.28435371595981</v>
      </c>
      <c r="T676" s="3">
        <v>35617</v>
      </c>
      <c r="U676" s="3" t="s">
        <v>678</v>
      </c>
    </row>
    <row r="677" spans="1:21" ht="12" customHeight="1">
      <c r="A677" s="1">
        <v>676</v>
      </c>
      <c r="B677" s="4">
        <v>36</v>
      </c>
      <c r="C677" s="4">
        <f ca="1" t="shared" si="91"/>
        <v>50</v>
      </c>
      <c r="D677" s="1">
        <f ca="1" t="shared" si="92"/>
        <v>0</v>
      </c>
      <c r="E677" s="1" t="str">
        <f ca="1" t="shared" si="93"/>
        <v>Control</v>
      </c>
      <c r="F677" s="7">
        <f ca="1" t="shared" si="94"/>
        <v>1</v>
      </c>
      <c r="G677" s="1">
        <f ca="1" t="shared" si="95"/>
        <v>2</v>
      </c>
      <c r="H677" s="8">
        <f ca="1" t="shared" si="96"/>
        <v>5.606960043852533</v>
      </c>
      <c r="I677" s="8">
        <f ca="1" t="shared" si="97"/>
        <v>6.884790227768152</v>
      </c>
      <c r="J677" s="9">
        <f t="shared" si="90"/>
        <v>36353</v>
      </c>
      <c r="K677" s="10" t="str">
        <f ca="1" t="shared" si="98"/>
        <v>7/12/1999</v>
      </c>
      <c r="L677" s="3">
        <v>676</v>
      </c>
      <c r="M677" s="4">
        <v>73</v>
      </c>
      <c r="N677" s="3">
        <v>1</v>
      </c>
      <c r="O677" s="3" t="s">
        <v>30</v>
      </c>
      <c r="P677" s="3">
        <v>1</v>
      </c>
      <c r="Q677" s="3">
        <v>1</v>
      </c>
      <c r="R677" s="3">
        <v>1.832655428527847</v>
      </c>
      <c r="S677" s="3">
        <v>2.5389898025462223</v>
      </c>
      <c r="T677" s="3">
        <v>39675</v>
      </c>
      <c r="U677" s="3" t="s">
        <v>679</v>
      </c>
    </row>
    <row r="678" spans="1:21" ht="12" customHeight="1">
      <c r="A678" s="1">
        <v>677</v>
      </c>
      <c r="B678" s="4">
        <v>51</v>
      </c>
      <c r="C678" s="4">
        <f ca="1" t="shared" si="91"/>
        <v>44</v>
      </c>
      <c r="D678" s="1">
        <f ca="1" t="shared" si="92"/>
        <v>1</v>
      </c>
      <c r="E678" s="1" t="str">
        <f ca="1" t="shared" si="93"/>
        <v>Treatment 2</v>
      </c>
      <c r="F678" s="7">
        <f ca="1" t="shared" si="94"/>
        <v>5</v>
      </c>
      <c r="G678" s="1">
        <f ca="1" t="shared" si="95"/>
        <v>1</v>
      </c>
      <c r="H678" s="8">
        <f ca="1" t="shared" si="96"/>
        <v>5.609965660040825</v>
      </c>
      <c r="I678" s="8">
        <f ca="1" t="shared" si="97"/>
        <v>6.916326503952522</v>
      </c>
      <c r="J678" s="9">
        <f t="shared" si="90"/>
        <v>39032</v>
      </c>
      <c r="K678" s="10" t="str">
        <f ca="1" t="shared" si="98"/>
        <v>11/11/2006</v>
      </c>
      <c r="L678" s="3">
        <v>677</v>
      </c>
      <c r="M678" s="4">
        <v>37</v>
      </c>
      <c r="N678" s="3">
        <v>1</v>
      </c>
      <c r="O678" s="3" t="s">
        <v>30</v>
      </c>
      <c r="P678" s="3">
        <v>5</v>
      </c>
      <c r="Q678" s="3">
        <v>1</v>
      </c>
      <c r="R678" s="3">
        <v>6.774016940484591</v>
      </c>
      <c r="S678" s="3">
        <v>6.301716301821424</v>
      </c>
      <c r="T678" s="3">
        <v>34515</v>
      </c>
      <c r="U678" s="3" t="s">
        <v>680</v>
      </c>
    </row>
    <row r="679" spans="1:21" ht="12" customHeight="1">
      <c r="A679" s="1">
        <v>678</v>
      </c>
      <c r="B679" s="4">
        <v>57</v>
      </c>
      <c r="C679" s="4">
        <f ca="1" t="shared" si="91"/>
        <v>42</v>
      </c>
      <c r="D679" s="1">
        <f ca="1" t="shared" si="92"/>
        <v>1</v>
      </c>
      <c r="E679" s="1" t="str">
        <f ca="1" t="shared" si="93"/>
        <v>Treatment 1</v>
      </c>
      <c r="F679" s="7">
        <f ca="1" t="shared" si="94"/>
        <v>6</v>
      </c>
      <c r="G679" s="1">
        <f ca="1" t="shared" si="95"/>
        <v>2</v>
      </c>
      <c r="H679" s="8">
        <f ca="1" t="shared" si="96"/>
        <v>5.987946181216847</v>
      </c>
      <c r="I679" s="8">
        <f ca="1" t="shared" si="97"/>
        <v>3.7033185982096377</v>
      </c>
      <c r="J679" s="9">
        <f t="shared" si="90"/>
        <v>36121</v>
      </c>
      <c r="K679" s="10" t="str">
        <f ca="1" t="shared" si="98"/>
        <v>11/22/1998</v>
      </c>
      <c r="L679" s="3">
        <v>678</v>
      </c>
      <c r="M679" s="4">
        <v>40</v>
      </c>
      <c r="N679" s="3">
        <v>1</v>
      </c>
      <c r="O679" s="3" t="s">
        <v>32</v>
      </c>
      <c r="P679" s="3">
        <v>3</v>
      </c>
      <c r="Q679" s="3">
        <v>2</v>
      </c>
      <c r="R679" s="3">
        <v>7.1829284671393765</v>
      </c>
      <c r="S679" s="3">
        <v>6.797565318168095</v>
      </c>
      <c r="T679" s="3">
        <v>33777</v>
      </c>
      <c r="U679" s="3" t="s">
        <v>681</v>
      </c>
    </row>
    <row r="680" spans="1:21" ht="12" customHeight="1">
      <c r="A680" s="1">
        <v>679</v>
      </c>
      <c r="B680" s="4">
        <v>59</v>
      </c>
      <c r="C680" s="4">
        <f ca="1" t="shared" si="91"/>
        <v>43</v>
      </c>
      <c r="D680" s="1">
        <f ca="1" t="shared" si="92"/>
        <v>0</v>
      </c>
      <c r="E680" s="1" t="str">
        <f ca="1" t="shared" si="93"/>
        <v>Control</v>
      </c>
      <c r="F680" s="7">
        <f ca="1" t="shared" si="94"/>
        <v>3</v>
      </c>
      <c r="G680" s="1">
        <f ca="1" t="shared" si="95"/>
        <v>1</v>
      </c>
      <c r="H680" s="8">
        <f ca="1" t="shared" si="96"/>
        <v>2.987156675756867</v>
      </c>
      <c r="I680" s="8">
        <f ca="1" t="shared" si="97"/>
        <v>0.050237219867196536</v>
      </c>
      <c r="J680" s="9">
        <f t="shared" si="90"/>
        <v>40144</v>
      </c>
      <c r="K680" s="10" t="str">
        <f ca="1" t="shared" si="98"/>
        <v>11/27/2009</v>
      </c>
      <c r="L680" s="3">
        <v>679</v>
      </c>
      <c r="M680" s="4">
        <v>39</v>
      </c>
      <c r="N680" s="3">
        <v>0</v>
      </c>
      <c r="O680" s="3" t="s">
        <v>32</v>
      </c>
      <c r="P680" s="3">
        <v>2</v>
      </c>
      <c r="Q680" s="3">
        <v>1</v>
      </c>
      <c r="R680" s="3">
        <v>3.5768482675802096</v>
      </c>
      <c r="S680" s="3">
        <v>3.713954426047917</v>
      </c>
      <c r="T680" s="3">
        <v>35841</v>
      </c>
      <c r="U680" s="3" t="s">
        <v>682</v>
      </c>
    </row>
    <row r="681" spans="1:21" ht="12" customHeight="1">
      <c r="A681" s="1">
        <v>680</v>
      </c>
      <c r="B681" s="4">
        <v>31</v>
      </c>
      <c r="C681" s="4">
        <f ca="1" t="shared" si="91"/>
        <v>29</v>
      </c>
      <c r="D681" s="1">
        <f ca="1" t="shared" si="92"/>
        <v>1</v>
      </c>
      <c r="E681" s="1" t="str">
        <f ca="1" t="shared" si="93"/>
        <v>Treatment 1</v>
      </c>
      <c r="F681" s="7">
        <f ca="1" t="shared" si="94"/>
        <v>1</v>
      </c>
      <c r="G681" s="1">
        <f ca="1" t="shared" si="95"/>
        <v>1</v>
      </c>
      <c r="H681" s="8">
        <f ca="1" t="shared" si="96"/>
        <v>3.0830290871206274</v>
      </c>
      <c r="I681" s="8">
        <f ca="1" t="shared" si="97"/>
        <v>0.4077982346445457</v>
      </c>
      <c r="J681" s="9">
        <f t="shared" si="90"/>
        <v>40177</v>
      </c>
      <c r="K681" s="10" t="str">
        <f ca="1" t="shared" si="98"/>
        <v>12/30/2009</v>
      </c>
      <c r="L681" s="3">
        <v>680</v>
      </c>
      <c r="M681" s="4">
        <v>49</v>
      </c>
      <c r="N681" s="3">
        <v>0</v>
      </c>
      <c r="O681" s="3" t="s">
        <v>32</v>
      </c>
      <c r="P681" s="3">
        <v>6</v>
      </c>
      <c r="Q681" s="3">
        <v>2</v>
      </c>
      <c r="R681" s="3">
        <v>6.782444842694271</v>
      </c>
      <c r="S681" s="3">
        <v>6.282328492349424</v>
      </c>
      <c r="T681" s="3">
        <v>40637</v>
      </c>
      <c r="U681" s="3" t="s">
        <v>683</v>
      </c>
    </row>
    <row r="682" spans="1:21" ht="12" customHeight="1">
      <c r="A682" s="1">
        <v>681</v>
      </c>
      <c r="B682" s="4">
        <v>49</v>
      </c>
      <c r="C682" s="4">
        <f ca="1" t="shared" si="91"/>
        <v>32</v>
      </c>
      <c r="D682" s="1">
        <f ca="1" t="shared" si="92"/>
        <v>0</v>
      </c>
      <c r="E682" s="1" t="str">
        <f ca="1" t="shared" si="93"/>
        <v>Control</v>
      </c>
      <c r="F682" s="7">
        <f ca="1" t="shared" si="94"/>
        <v>2</v>
      </c>
      <c r="G682" s="1">
        <f ca="1" t="shared" si="95"/>
        <v>2</v>
      </c>
      <c r="H682" s="8">
        <f ca="1" t="shared" si="96"/>
        <v>4.955950227182034</v>
      </c>
      <c r="I682" s="8">
        <f ca="1" t="shared" si="97"/>
        <v>3.0328519390177506</v>
      </c>
      <c r="J682" s="9">
        <f t="shared" si="90"/>
        <v>37838</v>
      </c>
      <c r="K682" s="10" t="str">
        <f ca="1" t="shared" si="98"/>
        <v>8/5/2003</v>
      </c>
      <c r="L682" s="3">
        <v>681</v>
      </c>
      <c r="M682" s="4">
        <v>59</v>
      </c>
      <c r="N682" s="3">
        <v>0</v>
      </c>
      <c r="O682" s="3" t="s">
        <v>30</v>
      </c>
      <c r="P682" s="3">
        <v>7</v>
      </c>
      <c r="Q682" s="3">
        <v>1</v>
      </c>
      <c r="R682" s="3">
        <v>5.52699293393247</v>
      </c>
      <c r="S682" s="3">
        <v>7.279297933897148</v>
      </c>
      <c r="T682" s="3">
        <v>34355</v>
      </c>
      <c r="U682" s="3" t="s">
        <v>684</v>
      </c>
    </row>
    <row r="683" spans="1:21" ht="12" customHeight="1">
      <c r="A683" s="1">
        <v>682</v>
      </c>
      <c r="B683" s="4">
        <v>49</v>
      </c>
      <c r="C683" s="4">
        <f ca="1" t="shared" si="91"/>
        <v>37</v>
      </c>
      <c r="D683" s="1">
        <f ca="1" t="shared" si="92"/>
        <v>0</v>
      </c>
      <c r="E683" s="1" t="str">
        <f ca="1" t="shared" si="93"/>
        <v>Treatment 1</v>
      </c>
      <c r="F683" s="7">
        <f ca="1" t="shared" si="94"/>
        <v>5</v>
      </c>
      <c r="G683" s="1">
        <f ca="1" t="shared" si="95"/>
        <v>1</v>
      </c>
      <c r="H683" s="8">
        <f ca="1" t="shared" si="96"/>
        <v>7.127679680374368</v>
      </c>
      <c r="I683" s="8">
        <f ca="1" t="shared" si="97"/>
        <v>8.04332512743252</v>
      </c>
      <c r="J683" s="9">
        <f t="shared" si="90"/>
        <v>40889</v>
      </c>
      <c r="K683" s="10" t="str">
        <f ca="1" t="shared" si="98"/>
        <v>12/12/2011</v>
      </c>
      <c r="L683" s="3">
        <v>682</v>
      </c>
      <c r="M683" s="4">
        <v>29</v>
      </c>
      <c r="N683" s="3">
        <v>1</v>
      </c>
      <c r="O683" s="3" t="s">
        <v>32</v>
      </c>
      <c r="P683" s="3">
        <v>7</v>
      </c>
      <c r="Q683" s="3">
        <v>2</v>
      </c>
      <c r="R683" s="3">
        <v>5.4751961488686485</v>
      </c>
      <c r="S683" s="3">
        <v>4.144128792505049</v>
      </c>
      <c r="T683" s="3">
        <v>39062</v>
      </c>
      <c r="U683" s="3" t="s">
        <v>685</v>
      </c>
    </row>
    <row r="684" spans="1:21" ht="12" customHeight="1">
      <c r="A684" s="1">
        <v>683</v>
      </c>
      <c r="B684" s="4">
        <v>48</v>
      </c>
      <c r="C684" s="4">
        <f ca="1" t="shared" si="91"/>
        <v>21</v>
      </c>
      <c r="D684" s="1">
        <f ca="1" t="shared" si="92"/>
        <v>1</v>
      </c>
      <c r="E684" s="1" t="str">
        <f ca="1" t="shared" si="93"/>
        <v>Treatment 1</v>
      </c>
      <c r="F684" s="7">
        <f ca="1" t="shared" si="94"/>
        <v>5</v>
      </c>
      <c r="G684" s="1">
        <f ca="1" t="shared" si="95"/>
        <v>2</v>
      </c>
      <c r="H684" s="8">
        <f ca="1" t="shared" si="96"/>
        <v>8.386185390056914</v>
      </c>
      <c r="I684" s="8">
        <f ca="1" t="shared" si="97"/>
        <v>6.433164170842129</v>
      </c>
      <c r="J684" s="9">
        <f t="shared" si="90"/>
        <v>37294</v>
      </c>
      <c r="K684" s="10" t="str">
        <f ca="1" t="shared" si="98"/>
        <v>2/7/2002</v>
      </c>
      <c r="L684" s="3">
        <v>683</v>
      </c>
      <c r="M684" s="4">
        <v>54</v>
      </c>
      <c r="N684" s="3">
        <v>1</v>
      </c>
      <c r="O684" s="3" t="s">
        <v>28</v>
      </c>
      <c r="P684" s="3">
        <v>1</v>
      </c>
      <c r="Q684" s="3">
        <v>1</v>
      </c>
      <c r="R684" s="3">
        <v>5.820345140116187</v>
      </c>
      <c r="S684" s="3">
        <v>6.471288023215559</v>
      </c>
      <c r="T684" s="3">
        <v>39611</v>
      </c>
      <c r="U684" s="3" t="s">
        <v>686</v>
      </c>
    </row>
    <row r="685" spans="1:21" ht="12" customHeight="1">
      <c r="A685" s="1">
        <v>684</v>
      </c>
      <c r="B685" s="4">
        <v>65</v>
      </c>
      <c r="C685" s="4">
        <f ca="1" t="shared" si="91"/>
        <v>40</v>
      </c>
      <c r="D685" s="1">
        <f ca="1" t="shared" si="92"/>
        <v>1</v>
      </c>
      <c r="E685" s="1" t="str">
        <f ca="1" t="shared" si="93"/>
        <v>Control</v>
      </c>
      <c r="F685" s="7">
        <f ca="1" t="shared" si="94"/>
        <v>3</v>
      </c>
      <c r="G685" s="1">
        <f ca="1" t="shared" si="95"/>
        <v>2</v>
      </c>
      <c r="H685" s="8">
        <f ca="1" t="shared" si="96"/>
        <v>6.902475631197513</v>
      </c>
      <c r="I685" s="8">
        <f ca="1" t="shared" si="97"/>
        <v>6.536202227815357</v>
      </c>
      <c r="J685" s="9">
        <f t="shared" si="90"/>
        <v>36594</v>
      </c>
      <c r="K685" s="10" t="str">
        <f ca="1" t="shared" si="98"/>
        <v>3/9/2000</v>
      </c>
      <c r="L685" s="3">
        <v>684</v>
      </c>
      <c r="M685" s="4">
        <v>36</v>
      </c>
      <c r="N685" s="3">
        <v>0</v>
      </c>
      <c r="O685" s="3" t="s">
        <v>28</v>
      </c>
      <c r="P685" s="3">
        <v>5</v>
      </c>
      <c r="Q685" s="3">
        <v>2</v>
      </c>
      <c r="R685" s="3">
        <v>6.253751910283657</v>
      </c>
      <c r="S685" s="3">
        <v>6.456229558936831</v>
      </c>
      <c r="T685" s="3">
        <v>35836</v>
      </c>
      <c r="U685" s="3" t="s">
        <v>687</v>
      </c>
    </row>
    <row r="686" spans="1:21" ht="12" customHeight="1">
      <c r="A686" s="1">
        <v>685</v>
      </c>
      <c r="B686" s="4">
        <v>47</v>
      </c>
      <c r="C686" s="4">
        <f ca="1" t="shared" si="91"/>
        <v>23</v>
      </c>
      <c r="D686" s="1">
        <f ca="1" t="shared" si="92"/>
        <v>0</v>
      </c>
      <c r="E686" s="1" t="str">
        <f ca="1" t="shared" si="93"/>
        <v>Treatment 1</v>
      </c>
      <c r="F686" s="7">
        <f ca="1" t="shared" si="94"/>
        <v>6</v>
      </c>
      <c r="G686" s="1">
        <f ca="1" t="shared" si="95"/>
        <v>1</v>
      </c>
      <c r="H686" s="8">
        <f ca="1" t="shared" si="96"/>
        <v>8.097480980764564</v>
      </c>
      <c r="I686" s="8">
        <f ca="1" t="shared" si="97"/>
        <v>10.274245356221877</v>
      </c>
      <c r="J686" s="9">
        <f t="shared" si="90"/>
        <v>37339</v>
      </c>
      <c r="K686" s="10" t="str">
        <f ca="1" t="shared" si="98"/>
        <v>3/24/2002</v>
      </c>
      <c r="L686" s="3">
        <v>685</v>
      </c>
      <c r="M686" s="4">
        <v>34</v>
      </c>
      <c r="N686" s="3">
        <v>0</v>
      </c>
      <c r="O686" s="3" t="s">
        <v>30</v>
      </c>
      <c r="P686" s="3">
        <v>6</v>
      </c>
      <c r="Q686" s="3">
        <v>2</v>
      </c>
      <c r="R686" s="3">
        <v>6.30405046397869</v>
      </c>
      <c r="S686" s="3">
        <v>9.791578370266645</v>
      </c>
      <c r="T686" s="3">
        <v>35720</v>
      </c>
      <c r="U686" s="3" t="s">
        <v>508</v>
      </c>
    </row>
    <row r="687" spans="1:21" ht="12" customHeight="1">
      <c r="A687" s="1">
        <v>686</v>
      </c>
      <c r="B687" s="4">
        <v>52</v>
      </c>
      <c r="C687" s="4">
        <f ca="1" t="shared" si="91"/>
        <v>38</v>
      </c>
      <c r="D687" s="1">
        <f ca="1" t="shared" si="92"/>
        <v>0</v>
      </c>
      <c r="E687" s="1" t="str">
        <f ca="1" t="shared" si="93"/>
        <v>Treatment 1</v>
      </c>
      <c r="F687" s="7">
        <f ca="1" t="shared" si="94"/>
        <v>7</v>
      </c>
      <c r="G687" s="1">
        <f ca="1" t="shared" si="95"/>
        <v>2</v>
      </c>
      <c r="H687" s="8">
        <f ca="1" t="shared" si="96"/>
        <v>8.075943959459357</v>
      </c>
      <c r="I687" s="8">
        <f ca="1" t="shared" si="97"/>
        <v>7.70005633229507</v>
      </c>
      <c r="J687" s="9">
        <f t="shared" si="90"/>
        <v>39862</v>
      </c>
      <c r="K687" s="10" t="str">
        <f ca="1" t="shared" si="98"/>
        <v>2/18/2009</v>
      </c>
      <c r="L687" s="3">
        <v>686</v>
      </c>
      <c r="M687" s="4">
        <v>24</v>
      </c>
      <c r="N687" s="3">
        <v>1</v>
      </c>
      <c r="O687" s="3" t="s">
        <v>30</v>
      </c>
      <c r="P687" s="3">
        <v>7</v>
      </c>
      <c r="Q687" s="3">
        <v>1</v>
      </c>
      <c r="R687" s="3">
        <v>9.950619203697883</v>
      </c>
      <c r="S687" s="3">
        <v>11.016833729277064</v>
      </c>
      <c r="T687" s="3">
        <v>39340</v>
      </c>
      <c r="U687" s="3" t="s">
        <v>688</v>
      </c>
    </row>
    <row r="688" spans="1:21" ht="12" customHeight="1">
      <c r="A688" s="1">
        <v>687</v>
      </c>
      <c r="B688" s="4">
        <v>43</v>
      </c>
      <c r="C688" s="4">
        <f ca="1" t="shared" si="91"/>
        <v>45</v>
      </c>
      <c r="D688" s="1">
        <f ca="1" t="shared" si="92"/>
        <v>1</v>
      </c>
      <c r="E688" s="1" t="str">
        <f ca="1" t="shared" si="93"/>
        <v>Treatment 1</v>
      </c>
      <c r="F688" s="7">
        <f ca="1" t="shared" si="94"/>
        <v>7</v>
      </c>
      <c r="G688" s="1">
        <f ca="1" t="shared" si="95"/>
        <v>2</v>
      </c>
      <c r="H688" s="8">
        <f ca="1" t="shared" si="96"/>
        <v>6.268092239272515</v>
      </c>
      <c r="I688" s="8">
        <f ca="1" t="shared" si="97"/>
        <v>4.034756912211273</v>
      </c>
      <c r="J688" s="9">
        <f t="shared" si="90"/>
        <v>38439</v>
      </c>
      <c r="K688" s="10" t="str">
        <f ca="1" t="shared" si="98"/>
        <v>3/28/2005</v>
      </c>
      <c r="L688" s="3">
        <v>687</v>
      </c>
      <c r="M688" s="4">
        <v>38</v>
      </c>
      <c r="N688" s="3">
        <v>0</v>
      </c>
      <c r="O688" s="3" t="s">
        <v>32</v>
      </c>
      <c r="P688" s="3">
        <v>6</v>
      </c>
      <c r="Q688" s="3">
        <v>1</v>
      </c>
      <c r="R688" s="3">
        <v>6.925700732076757</v>
      </c>
      <c r="S688" s="3">
        <v>7.575986805778454</v>
      </c>
      <c r="T688" s="3">
        <v>34085</v>
      </c>
      <c r="U688" s="3" t="s">
        <v>689</v>
      </c>
    </row>
    <row r="689" spans="1:21" ht="12" customHeight="1">
      <c r="A689" s="1">
        <v>688</v>
      </c>
      <c r="B689" s="4">
        <v>33</v>
      </c>
      <c r="C689" s="4">
        <f ca="1" t="shared" si="91"/>
        <v>42</v>
      </c>
      <c r="D689" s="1">
        <f ca="1" t="shared" si="92"/>
        <v>1</v>
      </c>
      <c r="E689" s="1" t="str">
        <f ca="1" t="shared" si="93"/>
        <v>Control</v>
      </c>
      <c r="F689" s="7">
        <f ca="1" t="shared" si="94"/>
        <v>7</v>
      </c>
      <c r="G689" s="1">
        <f ca="1" t="shared" si="95"/>
        <v>2</v>
      </c>
      <c r="H689" s="8">
        <f ca="1" t="shared" si="96"/>
        <v>8.55813945813416</v>
      </c>
      <c r="I689" s="8">
        <f ca="1" t="shared" si="97"/>
        <v>8.600771006371</v>
      </c>
      <c r="J689" s="9">
        <f t="shared" si="90"/>
        <v>33983</v>
      </c>
      <c r="K689" s="10" t="str">
        <f ca="1" t="shared" si="98"/>
        <v>1/14/1993</v>
      </c>
      <c r="L689" s="3">
        <v>688</v>
      </c>
      <c r="M689" s="4">
        <v>26</v>
      </c>
      <c r="N689" s="3">
        <v>0</v>
      </c>
      <c r="O689" s="3" t="s">
        <v>30</v>
      </c>
      <c r="P689" s="3">
        <v>6</v>
      </c>
      <c r="Q689" s="3">
        <v>2</v>
      </c>
      <c r="R689" s="3">
        <v>7.876629144718132</v>
      </c>
      <c r="S689" s="3">
        <v>6.406167649527358</v>
      </c>
      <c r="T689" s="3">
        <v>36889</v>
      </c>
      <c r="U689" s="3" t="s">
        <v>690</v>
      </c>
    </row>
    <row r="690" spans="1:21" ht="12" customHeight="1">
      <c r="A690" s="1">
        <v>689</v>
      </c>
      <c r="B690" s="4">
        <v>47</v>
      </c>
      <c r="C690" s="4">
        <f ca="1" t="shared" si="91"/>
        <v>35</v>
      </c>
      <c r="D690" s="1">
        <f ca="1" t="shared" si="92"/>
        <v>1</v>
      </c>
      <c r="E690" s="1" t="str">
        <f ca="1" t="shared" si="93"/>
        <v>Treatment 1</v>
      </c>
      <c r="F690" s="7">
        <f ca="1" t="shared" si="94"/>
        <v>5</v>
      </c>
      <c r="G690" s="1">
        <f ca="1" t="shared" si="95"/>
        <v>1</v>
      </c>
      <c r="H690" s="8">
        <f ca="1" t="shared" si="96"/>
        <v>8.532872025790372</v>
      </c>
      <c r="I690" s="8">
        <f ca="1" t="shared" si="97"/>
        <v>9.48989072906089</v>
      </c>
      <c r="J690" s="9">
        <f t="shared" si="90"/>
        <v>39685</v>
      </c>
      <c r="K690" s="10" t="str">
        <f ca="1" t="shared" si="98"/>
        <v>8/25/2008</v>
      </c>
      <c r="L690" s="3">
        <v>689</v>
      </c>
      <c r="M690" s="4">
        <v>50</v>
      </c>
      <c r="N690" s="3">
        <v>1</v>
      </c>
      <c r="O690" s="3" t="s">
        <v>30</v>
      </c>
      <c r="P690" s="3">
        <v>3</v>
      </c>
      <c r="Q690" s="3">
        <v>1</v>
      </c>
      <c r="R690" s="3">
        <v>7.091437708217784</v>
      </c>
      <c r="S690" s="3">
        <v>10.153223633537316</v>
      </c>
      <c r="T690" s="3">
        <v>37022</v>
      </c>
      <c r="U690" s="3" t="s">
        <v>691</v>
      </c>
    </row>
    <row r="691" spans="1:21" ht="12" customHeight="1">
      <c r="A691" s="1">
        <v>690</v>
      </c>
      <c r="B691" s="4">
        <v>46</v>
      </c>
      <c r="C691" s="4">
        <f ca="1" t="shared" si="91"/>
        <v>27</v>
      </c>
      <c r="D691" s="1">
        <f ca="1" t="shared" si="92"/>
        <v>1</v>
      </c>
      <c r="E691" s="1" t="str">
        <f ca="1" t="shared" si="93"/>
        <v>Control</v>
      </c>
      <c r="F691" s="7">
        <f ca="1" t="shared" si="94"/>
        <v>5</v>
      </c>
      <c r="G691" s="1">
        <f ca="1" t="shared" si="95"/>
        <v>1</v>
      </c>
      <c r="H691" s="8">
        <f ca="1" t="shared" si="96"/>
        <v>4.409204516126345</v>
      </c>
      <c r="I691" s="8">
        <f ca="1" t="shared" si="97"/>
        <v>2.7389636877258</v>
      </c>
      <c r="J691" s="9">
        <f t="shared" si="90"/>
        <v>33820</v>
      </c>
      <c r="K691" s="10" t="str">
        <f ca="1" t="shared" si="98"/>
        <v>8/4/1992</v>
      </c>
      <c r="L691" s="3">
        <v>690</v>
      </c>
      <c r="M691" s="4">
        <v>34</v>
      </c>
      <c r="N691" s="3">
        <v>1</v>
      </c>
      <c r="O691" s="3" t="s">
        <v>32</v>
      </c>
      <c r="P691" s="3">
        <v>7</v>
      </c>
      <c r="Q691" s="3">
        <v>1</v>
      </c>
      <c r="R691" s="3">
        <v>9.240469393541648</v>
      </c>
      <c r="S691" s="3">
        <v>11.024473505883341</v>
      </c>
      <c r="T691" s="3">
        <v>34663</v>
      </c>
      <c r="U691" s="3" t="s">
        <v>608</v>
      </c>
    </row>
    <row r="692" spans="1:21" ht="12" customHeight="1">
      <c r="A692" s="1">
        <v>691</v>
      </c>
      <c r="B692" s="4">
        <v>51</v>
      </c>
      <c r="C692" s="4">
        <f ca="1" t="shared" si="91"/>
        <v>56</v>
      </c>
      <c r="D692" s="1">
        <f ca="1" t="shared" si="92"/>
        <v>0</v>
      </c>
      <c r="E692" s="1" t="str">
        <f ca="1" t="shared" si="93"/>
        <v>Control</v>
      </c>
      <c r="F692" s="7">
        <f ca="1" t="shared" si="94"/>
        <v>6</v>
      </c>
      <c r="G692" s="1">
        <f ca="1" t="shared" si="95"/>
        <v>2</v>
      </c>
      <c r="H692" s="8">
        <f ca="1" t="shared" si="96"/>
        <v>5.0834656715761115</v>
      </c>
      <c r="I692" s="8">
        <f ca="1" t="shared" si="97"/>
        <v>3.3753237644614567</v>
      </c>
      <c r="J692" s="9">
        <f t="shared" si="90"/>
        <v>39729</v>
      </c>
      <c r="K692" s="10" t="str">
        <f ca="1" t="shared" si="98"/>
        <v>10/8/2008</v>
      </c>
      <c r="L692" s="3">
        <v>691</v>
      </c>
      <c r="M692" s="4">
        <v>36</v>
      </c>
      <c r="N692" s="3">
        <v>1</v>
      </c>
      <c r="O692" s="3" t="s">
        <v>30</v>
      </c>
      <c r="P692" s="3">
        <v>5</v>
      </c>
      <c r="Q692" s="3">
        <v>1</v>
      </c>
      <c r="R692" s="3">
        <v>5.461514795602133</v>
      </c>
      <c r="S692" s="3">
        <v>3.53714367030721</v>
      </c>
      <c r="T692" s="3">
        <v>40393</v>
      </c>
      <c r="U692" s="3" t="s">
        <v>692</v>
      </c>
    </row>
    <row r="693" spans="1:21" ht="12" customHeight="1">
      <c r="A693" s="1">
        <v>692</v>
      </c>
      <c r="B693" s="4">
        <v>35</v>
      </c>
      <c r="C693" s="4">
        <f ca="1" t="shared" si="91"/>
        <v>64</v>
      </c>
      <c r="D693" s="1">
        <f ca="1" t="shared" si="92"/>
        <v>1</v>
      </c>
      <c r="E693" s="1" t="str">
        <f ca="1" t="shared" si="93"/>
        <v>Treatment 1</v>
      </c>
      <c r="F693" s="7">
        <f ca="1" t="shared" si="94"/>
        <v>3</v>
      </c>
      <c r="G693" s="1">
        <f ca="1" t="shared" si="95"/>
        <v>2</v>
      </c>
      <c r="H693" s="8">
        <f ca="1" t="shared" si="96"/>
        <v>4.345784560004139</v>
      </c>
      <c r="I693" s="8">
        <f ca="1" t="shared" si="97"/>
        <v>7.198261114866661</v>
      </c>
      <c r="J693" s="9">
        <f t="shared" si="90"/>
        <v>38260</v>
      </c>
      <c r="K693" s="10" t="str">
        <f ca="1" t="shared" si="98"/>
        <v>9/30/2004</v>
      </c>
      <c r="L693" s="3">
        <v>692</v>
      </c>
      <c r="M693" s="4">
        <v>33</v>
      </c>
      <c r="N693" s="3">
        <v>1</v>
      </c>
      <c r="O693" s="3" t="s">
        <v>30</v>
      </c>
      <c r="P693" s="3">
        <v>6</v>
      </c>
      <c r="Q693" s="3">
        <v>2</v>
      </c>
      <c r="R693" s="3">
        <v>6.496868044787323</v>
      </c>
      <c r="S693" s="3">
        <v>7.197794194862697</v>
      </c>
      <c r="T693" s="3">
        <v>33855</v>
      </c>
      <c r="U693" s="3" t="s">
        <v>693</v>
      </c>
    </row>
    <row r="694" spans="1:21" ht="12" customHeight="1">
      <c r="A694" s="1">
        <v>693</v>
      </c>
      <c r="B694" s="4">
        <v>68</v>
      </c>
      <c r="C694" s="4">
        <f ca="1" t="shared" si="91"/>
        <v>40</v>
      </c>
      <c r="D694" s="1">
        <f ca="1" t="shared" si="92"/>
        <v>1</v>
      </c>
      <c r="E694" s="1" t="str">
        <f ca="1" t="shared" si="93"/>
        <v>Treatment 1</v>
      </c>
      <c r="F694" s="7">
        <f ca="1" t="shared" si="94"/>
        <v>5</v>
      </c>
      <c r="G694" s="1">
        <f ca="1" t="shared" si="95"/>
        <v>1</v>
      </c>
      <c r="H694" s="8">
        <f ca="1" t="shared" si="96"/>
        <v>6.586832148863692</v>
      </c>
      <c r="I694" s="8">
        <f ca="1" t="shared" si="97"/>
        <v>4.477779723814445</v>
      </c>
      <c r="J694" s="9">
        <f t="shared" si="90"/>
        <v>37274</v>
      </c>
      <c r="K694" s="10" t="str">
        <f ca="1" t="shared" si="98"/>
        <v>1/18/2002</v>
      </c>
      <c r="L694" s="3">
        <v>693</v>
      </c>
      <c r="M694" s="4">
        <v>27</v>
      </c>
      <c r="N694" s="3">
        <v>0</v>
      </c>
      <c r="O694" s="3" t="s">
        <v>28</v>
      </c>
      <c r="P694" s="3">
        <v>4</v>
      </c>
      <c r="Q694" s="3">
        <v>1</v>
      </c>
      <c r="R694" s="3">
        <v>7.059901619381577</v>
      </c>
      <c r="S694" s="3">
        <v>6.2306831714933</v>
      </c>
      <c r="T694" s="3">
        <v>37875</v>
      </c>
      <c r="U694" s="3" t="s">
        <v>445</v>
      </c>
    </row>
    <row r="695" spans="1:21" ht="12" customHeight="1">
      <c r="A695" s="1">
        <v>694</v>
      </c>
      <c r="B695" s="4">
        <v>51</v>
      </c>
      <c r="C695" s="4">
        <f ca="1" t="shared" si="91"/>
        <v>27</v>
      </c>
      <c r="D695" s="1">
        <f ca="1" t="shared" si="92"/>
        <v>0</v>
      </c>
      <c r="E695" s="1" t="str">
        <f ca="1" t="shared" si="93"/>
        <v>Control</v>
      </c>
      <c r="F695" s="7">
        <f ca="1" t="shared" si="94"/>
        <v>7</v>
      </c>
      <c r="G695" s="1">
        <f ca="1" t="shared" si="95"/>
        <v>1</v>
      </c>
      <c r="H695" s="8">
        <f ca="1" t="shared" si="96"/>
        <v>8.382348187565835</v>
      </c>
      <c r="I695" s="8">
        <f ca="1" t="shared" si="97"/>
        <v>7.774086387767833</v>
      </c>
      <c r="J695" s="9">
        <f t="shared" si="90"/>
        <v>36823</v>
      </c>
      <c r="K695" s="10" t="str">
        <f ca="1" t="shared" si="98"/>
        <v>10/24/2000</v>
      </c>
      <c r="L695" s="3">
        <v>694</v>
      </c>
      <c r="M695" s="4">
        <v>38</v>
      </c>
      <c r="N695" s="3">
        <v>1</v>
      </c>
      <c r="O695" s="3" t="s">
        <v>28</v>
      </c>
      <c r="P695" s="3">
        <v>5</v>
      </c>
      <c r="Q695" s="3">
        <v>1</v>
      </c>
      <c r="R695" s="3">
        <v>5.044171038300195</v>
      </c>
      <c r="S695" s="3">
        <v>8.564968207577959</v>
      </c>
      <c r="T695" s="3">
        <v>35062</v>
      </c>
      <c r="U695" s="3" t="s">
        <v>694</v>
      </c>
    </row>
    <row r="696" spans="1:21" ht="12" customHeight="1">
      <c r="A696" s="1">
        <v>695</v>
      </c>
      <c r="B696" s="4">
        <v>61</v>
      </c>
      <c r="C696" s="4">
        <f ca="1" t="shared" si="91"/>
        <v>20</v>
      </c>
      <c r="D696" s="1">
        <f ca="1" t="shared" si="92"/>
        <v>1</v>
      </c>
      <c r="E696" s="1" t="str">
        <f ca="1" t="shared" si="93"/>
        <v>Control</v>
      </c>
      <c r="F696" s="7">
        <f ca="1" t="shared" si="94"/>
        <v>7</v>
      </c>
      <c r="G696" s="1">
        <f ca="1" t="shared" si="95"/>
        <v>2</v>
      </c>
      <c r="H696" s="8">
        <f ca="1" t="shared" si="96"/>
        <v>9.289602209191084</v>
      </c>
      <c r="I696" s="8">
        <f ca="1" t="shared" si="97"/>
        <v>7.09330181980183</v>
      </c>
      <c r="J696" s="9">
        <f t="shared" si="90"/>
        <v>38202</v>
      </c>
      <c r="K696" s="10" t="str">
        <f ca="1" t="shared" si="98"/>
        <v>8/3/2004</v>
      </c>
      <c r="L696" s="3">
        <v>695</v>
      </c>
      <c r="M696" s="4">
        <v>39</v>
      </c>
      <c r="N696" s="3">
        <v>0</v>
      </c>
      <c r="O696" s="3" t="s">
        <v>32</v>
      </c>
      <c r="P696" s="3">
        <v>7</v>
      </c>
      <c r="Q696" s="3">
        <v>1</v>
      </c>
      <c r="R696" s="3">
        <v>7.749379613545581</v>
      </c>
      <c r="S696" s="3">
        <v>11.391366852623964</v>
      </c>
      <c r="T696" s="3">
        <v>40203</v>
      </c>
      <c r="U696" s="3" t="s">
        <v>695</v>
      </c>
    </row>
    <row r="697" spans="1:21" ht="12" customHeight="1">
      <c r="A697" s="1">
        <v>696</v>
      </c>
      <c r="B697" s="4">
        <v>58</v>
      </c>
      <c r="C697" s="4">
        <f ca="1" t="shared" si="91"/>
        <v>47</v>
      </c>
      <c r="D697" s="1">
        <f ca="1" t="shared" si="92"/>
        <v>0</v>
      </c>
      <c r="E697" s="1" t="str">
        <f ca="1" t="shared" si="93"/>
        <v>Treatment 2</v>
      </c>
      <c r="F697" s="7">
        <f ca="1" t="shared" si="94"/>
        <v>5</v>
      </c>
      <c r="G697" s="1">
        <f ca="1" t="shared" si="95"/>
        <v>2</v>
      </c>
      <c r="H697" s="8">
        <f ca="1" t="shared" si="96"/>
        <v>6.0209438600886624</v>
      </c>
      <c r="I697" s="8">
        <f ca="1" t="shared" si="97"/>
        <v>4.5406822765550645</v>
      </c>
      <c r="J697" s="9">
        <f t="shared" si="90"/>
        <v>35578</v>
      </c>
      <c r="K697" s="10" t="str">
        <f ca="1" t="shared" si="98"/>
        <v>5/28/1997</v>
      </c>
      <c r="L697" s="3">
        <v>696</v>
      </c>
      <c r="M697" s="4">
        <v>55</v>
      </c>
      <c r="N697" s="3">
        <v>0</v>
      </c>
      <c r="O697" s="3" t="s">
        <v>32</v>
      </c>
      <c r="P697" s="3">
        <v>2</v>
      </c>
      <c r="Q697" s="3">
        <v>2</v>
      </c>
      <c r="R697" s="3">
        <v>5.2837300932468265</v>
      </c>
      <c r="S697" s="3">
        <v>8.4075341119574</v>
      </c>
      <c r="T697" s="3">
        <v>38389</v>
      </c>
      <c r="U697" s="3" t="s">
        <v>696</v>
      </c>
    </row>
    <row r="698" spans="1:21" ht="12" customHeight="1">
      <c r="A698" s="1">
        <v>697</v>
      </c>
      <c r="B698" s="4">
        <v>43</v>
      </c>
      <c r="C698" s="4">
        <f ca="1" t="shared" si="91"/>
        <v>31</v>
      </c>
      <c r="D698" s="1">
        <f ca="1" t="shared" si="92"/>
        <v>1</v>
      </c>
      <c r="E698" s="1" t="str">
        <f ca="1" t="shared" si="93"/>
        <v>Control</v>
      </c>
      <c r="F698" s="7">
        <f ca="1" t="shared" si="94"/>
        <v>2</v>
      </c>
      <c r="G698" s="1">
        <f ca="1" t="shared" si="95"/>
        <v>1</v>
      </c>
      <c r="H698" s="8">
        <f ca="1" t="shared" si="96"/>
        <v>3.620895801210699</v>
      </c>
      <c r="I698" s="8">
        <f ca="1" t="shared" si="97"/>
        <v>3.6086365958849136</v>
      </c>
      <c r="J698" s="9">
        <f t="shared" si="90"/>
        <v>34941</v>
      </c>
      <c r="K698" s="10" t="str">
        <f ca="1" t="shared" si="98"/>
        <v>8/30/1995</v>
      </c>
      <c r="L698" s="3">
        <v>697</v>
      </c>
      <c r="M698" s="4">
        <v>41</v>
      </c>
      <c r="N698" s="3">
        <v>1</v>
      </c>
      <c r="O698" s="3" t="s">
        <v>32</v>
      </c>
      <c r="P698" s="3">
        <v>7</v>
      </c>
      <c r="Q698" s="3">
        <v>2</v>
      </c>
      <c r="R698" s="3">
        <v>8.592334307934093</v>
      </c>
      <c r="S698" s="3">
        <v>11.680753472545982</v>
      </c>
      <c r="T698" s="3">
        <v>35535</v>
      </c>
      <c r="U698" s="3" t="s">
        <v>697</v>
      </c>
    </row>
    <row r="699" spans="1:21" ht="12" customHeight="1">
      <c r="A699" s="1">
        <v>698</v>
      </c>
      <c r="B699" s="4">
        <v>58</v>
      </c>
      <c r="C699" s="4">
        <f ca="1" t="shared" si="91"/>
        <v>43</v>
      </c>
      <c r="D699" s="1">
        <f ca="1" t="shared" si="92"/>
        <v>0</v>
      </c>
      <c r="E699" s="1" t="str">
        <f ca="1" t="shared" si="93"/>
        <v>Control</v>
      </c>
      <c r="F699" s="7">
        <f ca="1" t="shared" si="94"/>
        <v>7</v>
      </c>
      <c r="G699" s="1">
        <f ca="1" t="shared" si="95"/>
        <v>1</v>
      </c>
      <c r="H699" s="8">
        <f ca="1" t="shared" si="96"/>
        <v>5.788354050348859</v>
      </c>
      <c r="I699" s="8">
        <f ca="1" t="shared" si="97"/>
        <v>2.191649982401109</v>
      </c>
      <c r="J699" s="9">
        <f t="shared" si="90"/>
        <v>39517</v>
      </c>
      <c r="K699" s="10" t="str">
        <f ca="1" t="shared" si="98"/>
        <v>3/10/2008</v>
      </c>
      <c r="L699" s="3">
        <v>698</v>
      </c>
      <c r="M699" s="4">
        <v>30</v>
      </c>
      <c r="N699" s="3">
        <v>1</v>
      </c>
      <c r="O699" s="3" t="s">
        <v>32</v>
      </c>
      <c r="P699" s="3">
        <v>7</v>
      </c>
      <c r="Q699" s="3">
        <v>1</v>
      </c>
      <c r="R699" s="3">
        <v>9.36460176606877</v>
      </c>
      <c r="S699" s="3">
        <v>12.48479431770139</v>
      </c>
      <c r="T699" s="3">
        <v>40476</v>
      </c>
      <c r="U699" s="3" t="s">
        <v>698</v>
      </c>
    </row>
    <row r="700" spans="1:21" ht="12" customHeight="1">
      <c r="A700" s="1">
        <v>699</v>
      </c>
      <c r="B700" s="4">
        <v>34</v>
      </c>
      <c r="C700" s="4">
        <f ca="1" t="shared" si="91"/>
        <v>43</v>
      </c>
      <c r="D700" s="1">
        <f ca="1" t="shared" si="92"/>
        <v>1</v>
      </c>
      <c r="E700" s="1" t="str">
        <f ca="1" t="shared" si="93"/>
        <v>Control</v>
      </c>
      <c r="F700" s="7">
        <f ca="1" t="shared" si="94"/>
        <v>4</v>
      </c>
      <c r="G700" s="1">
        <f ca="1" t="shared" si="95"/>
        <v>1</v>
      </c>
      <c r="H700" s="8">
        <f ca="1" t="shared" si="96"/>
        <v>3.566297195799593</v>
      </c>
      <c r="I700" s="8">
        <f ca="1" t="shared" si="97"/>
        <v>1.3841246001758183</v>
      </c>
      <c r="J700" s="9">
        <f t="shared" si="90"/>
        <v>34817</v>
      </c>
      <c r="K700" s="10" t="str">
        <f ca="1" t="shared" si="98"/>
        <v>4/28/1995</v>
      </c>
      <c r="L700" s="3">
        <v>699</v>
      </c>
      <c r="M700" s="4">
        <v>25</v>
      </c>
      <c r="N700" s="3">
        <v>1</v>
      </c>
      <c r="O700" s="3" t="s">
        <v>32</v>
      </c>
      <c r="P700" s="3">
        <v>6</v>
      </c>
      <c r="Q700" s="3">
        <v>1</v>
      </c>
      <c r="R700" s="3">
        <v>4.93203057552238</v>
      </c>
      <c r="S700" s="3">
        <v>7.208373219683444</v>
      </c>
      <c r="T700" s="3">
        <v>37529</v>
      </c>
      <c r="U700" s="3" t="s">
        <v>699</v>
      </c>
    </row>
    <row r="701" spans="1:21" ht="12" customHeight="1">
      <c r="A701" s="1">
        <v>700</v>
      </c>
      <c r="B701" s="4">
        <v>59</v>
      </c>
      <c r="C701" s="4">
        <f ca="1" t="shared" si="91"/>
        <v>43</v>
      </c>
      <c r="D701" s="1">
        <f ca="1" t="shared" si="92"/>
        <v>1</v>
      </c>
      <c r="E701" s="1" t="str">
        <f ca="1" t="shared" si="93"/>
        <v>Treatment 1</v>
      </c>
      <c r="F701" s="7">
        <f ca="1" t="shared" si="94"/>
        <v>3</v>
      </c>
      <c r="G701" s="1">
        <f ca="1" t="shared" si="95"/>
        <v>2</v>
      </c>
      <c r="H701" s="8">
        <f ca="1" t="shared" si="96"/>
        <v>4.415401302127594</v>
      </c>
      <c r="I701" s="8">
        <f ca="1" t="shared" si="97"/>
        <v>2.8133824169698824</v>
      </c>
      <c r="J701" s="9">
        <f t="shared" si="90"/>
        <v>35126</v>
      </c>
      <c r="K701" s="10" t="str">
        <f ca="1" t="shared" si="98"/>
        <v>3/2/1996</v>
      </c>
      <c r="L701" s="3">
        <v>700</v>
      </c>
      <c r="M701" s="4">
        <v>24</v>
      </c>
      <c r="N701" s="3">
        <v>1</v>
      </c>
      <c r="O701" s="3" t="s">
        <v>32</v>
      </c>
      <c r="P701" s="3">
        <v>7</v>
      </c>
      <c r="Q701" s="3">
        <v>2</v>
      </c>
      <c r="R701" s="3">
        <v>5.857879451845224</v>
      </c>
      <c r="S701" s="3">
        <v>9.660176441554025</v>
      </c>
      <c r="T701" s="3">
        <v>35951</v>
      </c>
      <c r="U701" s="3" t="s">
        <v>700</v>
      </c>
    </row>
    <row r="702" spans="1:21" ht="12" customHeight="1">
      <c r="A702" s="1">
        <v>701</v>
      </c>
      <c r="B702" s="4">
        <v>31</v>
      </c>
      <c r="C702" s="4">
        <f ca="1" t="shared" si="91"/>
        <v>26</v>
      </c>
      <c r="D702" s="1">
        <f ca="1" t="shared" si="92"/>
        <v>1</v>
      </c>
      <c r="E702" s="1" t="str">
        <f ca="1" t="shared" si="93"/>
        <v>Control</v>
      </c>
      <c r="F702" s="7">
        <f ca="1" t="shared" si="94"/>
        <v>7</v>
      </c>
      <c r="G702" s="1">
        <f ca="1" t="shared" si="95"/>
        <v>1</v>
      </c>
      <c r="H702" s="8">
        <f ca="1" t="shared" si="96"/>
        <v>9.777881511932584</v>
      </c>
      <c r="I702" s="8">
        <f ca="1" t="shared" si="97"/>
        <v>10.859819117379054</v>
      </c>
      <c r="J702" s="9">
        <f t="shared" si="90"/>
        <v>39687</v>
      </c>
      <c r="K702" s="10" t="str">
        <f ca="1" t="shared" si="98"/>
        <v>8/27/2008</v>
      </c>
      <c r="L702" s="3">
        <v>701</v>
      </c>
      <c r="M702" s="4">
        <v>37</v>
      </c>
      <c r="N702" s="3">
        <v>0</v>
      </c>
      <c r="O702" s="3" t="s">
        <v>32</v>
      </c>
      <c r="P702" s="3">
        <v>4</v>
      </c>
      <c r="Q702" s="3">
        <v>1</v>
      </c>
      <c r="R702" s="3">
        <v>4.479340612756787</v>
      </c>
      <c r="S702" s="3">
        <v>3.021767168253686</v>
      </c>
      <c r="T702" s="3">
        <v>40324</v>
      </c>
      <c r="U702" s="3" t="s">
        <v>701</v>
      </c>
    </row>
    <row r="703" spans="1:21" ht="12" customHeight="1">
      <c r="A703" s="1">
        <v>702</v>
      </c>
      <c r="B703" s="4">
        <v>49</v>
      </c>
      <c r="C703" s="4">
        <f ca="1" t="shared" si="91"/>
        <v>36</v>
      </c>
      <c r="D703" s="1">
        <f ca="1" t="shared" si="92"/>
        <v>1</v>
      </c>
      <c r="E703" s="1" t="str">
        <f ca="1" t="shared" si="93"/>
        <v>Treatment 1</v>
      </c>
      <c r="F703" s="7">
        <f ca="1" t="shared" si="94"/>
        <v>3</v>
      </c>
      <c r="G703" s="1">
        <f ca="1" t="shared" si="95"/>
        <v>2</v>
      </c>
      <c r="H703" s="8">
        <f ca="1" t="shared" si="96"/>
        <v>3.9446744033451515</v>
      </c>
      <c r="I703" s="8">
        <f ca="1" t="shared" si="97"/>
        <v>5.116958289275162</v>
      </c>
      <c r="J703" s="9">
        <f t="shared" si="90"/>
        <v>36120</v>
      </c>
      <c r="K703" s="10" t="str">
        <f ca="1" t="shared" si="98"/>
        <v>11/21/1998</v>
      </c>
      <c r="L703" s="3">
        <v>702</v>
      </c>
      <c r="M703" s="4">
        <v>39</v>
      </c>
      <c r="N703" s="3">
        <v>1</v>
      </c>
      <c r="O703" s="3" t="s">
        <v>30</v>
      </c>
      <c r="P703" s="3">
        <v>6</v>
      </c>
      <c r="Q703" s="3">
        <v>2</v>
      </c>
      <c r="R703" s="3">
        <v>8.189562939620927</v>
      </c>
      <c r="S703" s="3">
        <v>10.892300763569002</v>
      </c>
      <c r="T703" s="3">
        <v>39245</v>
      </c>
      <c r="U703" s="3" t="s">
        <v>114</v>
      </c>
    </row>
    <row r="704" spans="1:21" ht="12" customHeight="1">
      <c r="A704" s="1">
        <v>703</v>
      </c>
      <c r="B704" s="4">
        <v>54</v>
      </c>
      <c r="C704" s="4">
        <f ca="1" t="shared" si="91"/>
        <v>21</v>
      </c>
      <c r="D704" s="1">
        <f ca="1" t="shared" si="92"/>
        <v>1</v>
      </c>
      <c r="E704" s="1" t="str">
        <f ca="1" t="shared" si="93"/>
        <v>Control</v>
      </c>
      <c r="F704" s="7">
        <f ca="1" t="shared" si="94"/>
        <v>7</v>
      </c>
      <c r="G704" s="1">
        <f ca="1" t="shared" si="95"/>
        <v>2</v>
      </c>
      <c r="H704" s="8">
        <f ca="1" t="shared" si="96"/>
        <v>7.994289789731873</v>
      </c>
      <c r="I704" s="8">
        <f ca="1" t="shared" si="97"/>
        <v>5.407958002870318</v>
      </c>
      <c r="J704" s="9">
        <f t="shared" si="90"/>
        <v>35299</v>
      </c>
      <c r="K704" s="10" t="str">
        <f ca="1" t="shared" si="98"/>
        <v>8/22/1996</v>
      </c>
      <c r="L704" s="3">
        <v>703</v>
      </c>
      <c r="M704" s="4">
        <v>34</v>
      </c>
      <c r="N704" s="3">
        <v>0</v>
      </c>
      <c r="O704" s="3" t="s">
        <v>32</v>
      </c>
      <c r="P704" s="3">
        <v>3</v>
      </c>
      <c r="Q704" s="3">
        <v>1</v>
      </c>
      <c r="R704" s="3">
        <v>6.925828251392392</v>
      </c>
      <c r="S704" s="3">
        <v>7.262166179063117</v>
      </c>
      <c r="T704" s="3">
        <v>38975</v>
      </c>
      <c r="U704" s="3" t="s">
        <v>702</v>
      </c>
    </row>
    <row r="705" spans="1:21" ht="12" customHeight="1">
      <c r="A705" s="1">
        <v>704</v>
      </c>
      <c r="B705" s="4">
        <v>38</v>
      </c>
      <c r="C705" s="4">
        <f ca="1" t="shared" si="91"/>
        <v>61</v>
      </c>
      <c r="D705" s="1">
        <f ca="1" t="shared" si="92"/>
        <v>1</v>
      </c>
      <c r="E705" s="1" t="str">
        <f ca="1" t="shared" si="93"/>
        <v>Treatment 1</v>
      </c>
      <c r="F705" s="7">
        <f ca="1" t="shared" si="94"/>
        <v>1</v>
      </c>
      <c r="G705" s="1">
        <f ca="1" t="shared" si="95"/>
        <v>2</v>
      </c>
      <c r="H705" s="8">
        <f ca="1" t="shared" si="96"/>
        <v>3.9023327140248645</v>
      </c>
      <c r="I705" s="8">
        <f ca="1" t="shared" si="97"/>
        <v>2.0947890992963716</v>
      </c>
      <c r="J705" s="9">
        <f t="shared" si="90"/>
        <v>34848</v>
      </c>
      <c r="K705" s="10" t="str">
        <f ca="1" t="shared" si="98"/>
        <v>5/29/1995</v>
      </c>
      <c r="L705" s="3">
        <v>704</v>
      </c>
      <c r="M705" s="4">
        <v>29</v>
      </c>
      <c r="N705" s="3">
        <v>0</v>
      </c>
      <c r="O705" s="3" t="s">
        <v>30</v>
      </c>
      <c r="P705" s="3">
        <v>7</v>
      </c>
      <c r="Q705" s="3">
        <v>2</v>
      </c>
      <c r="R705" s="3">
        <v>6.942380322666604</v>
      </c>
      <c r="S705" s="3">
        <v>5.755182121316693</v>
      </c>
      <c r="T705" s="3">
        <v>40867</v>
      </c>
      <c r="U705" s="3" t="s">
        <v>703</v>
      </c>
    </row>
    <row r="706" spans="1:21" ht="12" customHeight="1">
      <c r="A706" s="1">
        <v>705</v>
      </c>
      <c r="B706" s="4">
        <v>59</v>
      </c>
      <c r="C706" s="4">
        <f ca="1" t="shared" si="91"/>
        <v>64</v>
      </c>
      <c r="D706" s="1">
        <f ca="1" t="shared" si="92"/>
        <v>0</v>
      </c>
      <c r="E706" s="1" t="str">
        <f ca="1" t="shared" si="93"/>
        <v>Treatment 2</v>
      </c>
      <c r="F706" s="7">
        <f ca="1" t="shared" si="94"/>
        <v>2</v>
      </c>
      <c r="G706" s="1">
        <f ca="1" t="shared" si="95"/>
        <v>2</v>
      </c>
      <c r="H706" s="8">
        <f ca="1" t="shared" si="96"/>
        <v>3.812867229781058</v>
      </c>
      <c r="I706" s="8">
        <f ca="1" t="shared" si="97"/>
        <v>1.9119926304064068</v>
      </c>
      <c r="J706" s="9">
        <f aca="true" t="shared" si="99" ref="J706:J769">K706*1</f>
        <v>39106</v>
      </c>
      <c r="K706" s="10" t="str">
        <f ca="1" t="shared" si="98"/>
        <v>1/24/2007</v>
      </c>
      <c r="L706" s="3">
        <v>705</v>
      </c>
      <c r="M706" s="4">
        <v>64</v>
      </c>
      <c r="N706" s="3">
        <v>1</v>
      </c>
      <c r="O706" s="3" t="s">
        <v>32</v>
      </c>
      <c r="P706" s="3">
        <v>4</v>
      </c>
      <c r="Q706" s="3">
        <v>1</v>
      </c>
      <c r="R706" s="3">
        <v>4.3931704385154795</v>
      </c>
      <c r="S706" s="3">
        <v>5.513909508448737</v>
      </c>
      <c r="T706" s="3">
        <v>36130</v>
      </c>
      <c r="U706" s="3" t="s">
        <v>704</v>
      </c>
    </row>
    <row r="707" spans="1:21" ht="12" customHeight="1">
      <c r="A707" s="1">
        <v>706</v>
      </c>
      <c r="B707" s="4">
        <v>35</v>
      </c>
      <c r="C707" s="4">
        <f aca="true" ca="1" t="shared" si="100" ref="C707:C770">TRUNC(18+H707*RAND()*2+(10-H707)*RAND()*8)</f>
        <v>52</v>
      </c>
      <c r="D707" s="1">
        <f aca="true" ca="1" t="shared" si="101" ref="D707:D770">(RAND()&gt;0.5)*1</f>
        <v>1</v>
      </c>
      <c r="E707" s="1" t="str">
        <f aca="true" ca="1" t="shared" si="102" ref="E707:E770">IF(RAND()&gt;0.6,"Control",IF(RAND()&gt;0.3,"Treatment 1","Treatment 2"))</f>
        <v>Treatment 1</v>
      </c>
      <c r="F707" s="7">
        <f aca="true" ca="1" t="shared" si="103" ref="F707:F770">MIN(MAX(TRUNC(RAND()*7+B707/30),1),7)</f>
        <v>7</v>
      </c>
      <c r="G707" s="1">
        <f aca="true" ca="1" t="shared" si="104" ref="G707:G770">IF(RAND()&gt;0.5,1,2)</f>
        <v>1</v>
      </c>
      <c r="H707" s="8">
        <f aca="true" ca="1" t="shared" si="105" ref="H707:H770">(RAND()*7+F707+1)/15*10</f>
        <v>5.93002060010586</v>
      </c>
      <c r="I707" s="8">
        <f aca="true" ca="1" t="shared" si="106" ref="I707:I770">IF(E707="Control",H707+(RAND()*6-4),IF(E707="Treatment 1",H707+(RAND()*6-3),H707+(RAND()*6-2)))</f>
        <v>8.170098788820141</v>
      </c>
      <c r="J707" s="9">
        <f t="shared" si="99"/>
        <v>39063</v>
      </c>
      <c r="K707" s="10" t="str">
        <f aca="true" ca="1" t="shared" si="107" ref="K707:K770">CONCATENATE(TRUNC(RAND()*12,0)+1,"/",TRUNC(RAND()*30,0)+1,"/",TRUNC(RAND()*20,0)+1992)</f>
        <v>12/12/2006</v>
      </c>
      <c r="L707" s="3">
        <v>706</v>
      </c>
      <c r="M707" s="4">
        <v>33</v>
      </c>
      <c r="N707" s="3">
        <v>1</v>
      </c>
      <c r="O707" s="3" t="s">
        <v>30</v>
      </c>
      <c r="P707" s="3">
        <v>7</v>
      </c>
      <c r="Q707" s="3">
        <v>1</v>
      </c>
      <c r="R707" s="3">
        <v>8.655537805584029</v>
      </c>
      <c r="S707" s="3">
        <v>8.336240834411775</v>
      </c>
      <c r="T707" s="3">
        <v>34310</v>
      </c>
      <c r="U707" s="3" t="s">
        <v>705</v>
      </c>
    </row>
    <row r="708" spans="1:21" ht="12" customHeight="1">
      <c r="A708" s="1">
        <v>707</v>
      </c>
      <c r="B708" s="4">
        <v>30</v>
      </c>
      <c r="C708" s="4">
        <f ca="1" t="shared" si="100"/>
        <v>54</v>
      </c>
      <c r="D708" s="1">
        <f ca="1" t="shared" si="101"/>
        <v>0</v>
      </c>
      <c r="E708" s="1" t="str">
        <f ca="1" t="shared" si="102"/>
        <v>Control</v>
      </c>
      <c r="F708" s="7">
        <f ca="1" t="shared" si="103"/>
        <v>3</v>
      </c>
      <c r="G708" s="1">
        <f ca="1" t="shared" si="104"/>
        <v>1</v>
      </c>
      <c r="H708" s="8">
        <f ca="1" t="shared" si="105"/>
        <v>4.315502592074592</v>
      </c>
      <c r="I708" s="8">
        <f ca="1" t="shared" si="106"/>
        <v>3.254086652636571</v>
      </c>
      <c r="J708" s="9">
        <f t="shared" si="99"/>
        <v>39670</v>
      </c>
      <c r="K708" s="10" t="str">
        <f ca="1" t="shared" si="107"/>
        <v>8/10/2008</v>
      </c>
      <c r="L708" s="3">
        <v>707</v>
      </c>
      <c r="M708" s="4">
        <v>32</v>
      </c>
      <c r="N708" s="3">
        <v>1</v>
      </c>
      <c r="O708" s="3" t="s">
        <v>28</v>
      </c>
      <c r="P708" s="3">
        <v>1</v>
      </c>
      <c r="Q708" s="3">
        <v>1</v>
      </c>
      <c r="R708" s="3">
        <v>3.2635314957748145</v>
      </c>
      <c r="S708" s="3">
        <v>1.706336854554812</v>
      </c>
      <c r="T708" s="3">
        <v>39253</v>
      </c>
      <c r="U708" s="3" t="s">
        <v>706</v>
      </c>
    </row>
    <row r="709" spans="1:21" ht="12" customHeight="1">
      <c r="A709" s="1">
        <v>708</v>
      </c>
      <c r="B709" s="4">
        <v>66</v>
      </c>
      <c r="C709" s="4">
        <f ca="1" t="shared" si="100"/>
        <v>49</v>
      </c>
      <c r="D709" s="1">
        <f ca="1" t="shared" si="101"/>
        <v>0</v>
      </c>
      <c r="E709" s="1" t="str">
        <f ca="1" t="shared" si="102"/>
        <v>Treatment 1</v>
      </c>
      <c r="F709" s="7">
        <f ca="1" t="shared" si="103"/>
        <v>4</v>
      </c>
      <c r="G709" s="1">
        <f ca="1" t="shared" si="104"/>
        <v>2</v>
      </c>
      <c r="H709" s="8">
        <f ca="1" t="shared" si="105"/>
        <v>4.526277707532881</v>
      </c>
      <c r="I709" s="8">
        <f ca="1" t="shared" si="106"/>
        <v>6.917136077367234</v>
      </c>
      <c r="J709" s="9">
        <f t="shared" si="99"/>
        <v>39666</v>
      </c>
      <c r="K709" s="10" t="str">
        <f ca="1" t="shared" si="107"/>
        <v>8/6/2008</v>
      </c>
      <c r="L709" s="3">
        <v>708</v>
      </c>
      <c r="M709" s="4">
        <v>61</v>
      </c>
      <c r="N709" s="3">
        <v>1</v>
      </c>
      <c r="O709" s="3" t="s">
        <v>30</v>
      </c>
      <c r="P709" s="3">
        <v>2</v>
      </c>
      <c r="Q709" s="3">
        <v>2</v>
      </c>
      <c r="R709" s="3">
        <v>4.175189118042979</v>
      </c>
      <c r="S709" s="3">
        <v>2.9476934591336192</v>
      </c>
      <c r="T709" s="3">
        <v>38222</v>
      </c>
      <c r="U709" s="3" t="s">
        <v>707</v>
      </c>
    </row>
    <row r="710" spans="1:21" ht="12" customHeight="1">
      <c r="A710" s="1">
        <v>709</v>
      </c>
      <c r="B710" s="4">
        <v>43</v>
      </c>
      <c r="C710" s="4">
        <f ca="1" t="shared" si="100"/>
        <v>38</v>
      </c>
      <c r="D710" s="1">
        <f ca="1" t="shared" si="101"/>
        <v>1</v>
      </c>
      <c r="E710" s="1" t="str">
        <f ca="1" t="shared" si="102"/>
        <v>Control</v>
      </c>
      <c r="F710" s="7">
        <f ca="1" t="shared" si="103"/>
        <v>2</v>
      </c>
      <c r="G710" s="1">
        <f ca="1" t="shared" si="104"/>
        <v>2</v>
      </c>
      <c r="H710" s="8">
        <f ca="1" t="shared" si="105"/>
        <v>6.479953365074654</v>
      </c>
      <c r="I710" s="8">
        <f ca="1" t="shared" si="106"/>
        <v>5.718716767119878</v>
      </c>
      <c r="J710" s="9">
        <f t="shared" si="99"/>
        <v>38716</v>
      </c>
      <c r="K710" s="10" t="str">
        <f ca="1" t="shared" si="107"/>
        <v>12/30/2005</v>
      </c>
      <c r="L710" s="3">
        <v>709</v>
      </c>
      <c r="M710" s="4">
        <v>48</v>
      </c>
      <c r="N710" s="3">
        <v>1</v>
      </c>
      <c r="O710" s="3" t="s">
        <v>32</v>
      </c>
      <c r="P710" s="3">
        <v>5</v>
      </c>
      <c r="Q710" s="3">
        <v>1</v>
      </c>
      <c r="R710" s="3">
        <v>6.092182859757078</v>
      </c>
      <c r="S710" s="3">
        <v>8.620656957367665</v>
      </c>
      <c r="T710" s="3">
        <v>34897</v>
      </c>
      <c r="U710" s="3" t="s">
        <v>708</v>
      </c>
    </row>
    <row r="711" spans="1:21" ht="12" customHeight="1">
      <c r="A711" s="1">
        <v>710</v>
      </c>
      <c r="B711" s="4">
        <v>35</v>
      </c>
      <c r="C711" s="4">
        <f ca="1" t="shared" si="100"/>
        <v>53</v>
      </c>
      <c r="D711" s="1">
        <f ca="1" t="shared" si="101"/>
        <v>0</v>
      </c>
      <c r="E711" s="1" t="str">
        <f ca="1" t="shared" si="102"/>
        <v>Control</v>
      </c>
      <c r="F711" s="7">
        <f ca="1" t="shared" si="103"/>
        <v>7</v>
      </c>
      <c r="G711" s="1">
        <f ca="1" t="shared" si="104"/>
        <v>1</v>
      </c>
      <c r="H711" s="8">
        <f ca="1" t="shared" si="105"/>
        <v>6.5387506243372195</v>
      </c>
      <c r="I711" s="8">
        <f ca="1" t="shared" si="106"/>
        <v>4.831266198585958</v>
      </c>
      <c r="J711" s="9">
        <f t="shared" si="99"/>
        <v>39138</v>
      </c>
      <c r="K711" s="10" t="str">
        <f ca="1" t="shared" si="107"/>
        <v>2/25/2007</v>
      </c>
      <c r="L711" s="3">
        <v>710</v>
      </c>
      <c r="M711" s="4">
        <v>29</v>
      </c>
      <c r="N711" s="3">
        <v>1</v>
      </c>
      <c r="O711" s="3" t="s">
        <v>32</v>
      </c>
      <c r="P711" s="3">
        <v>7</v>
      </c>
      <c r="Q711" s="3">
        <v>2</v>
      </c>
      <c r="R711" s="3">
        <v>8.543387558485872</v>
      </c>
      <c r="S711" s="3">
        <v>8.730872458519286</v>
      </c>
      <c r="T711" s="3">
        <v>39946</v>
      </c>
      <c r="U711" s="3" t="s">
        <v>709</v>
      </c>
    </row>
    <row r="712" spans="1:21" ht="12" customHeight="1">
      <c r="A712" s="1">
        <v>711</v>
      </c>
      <c r="B712" s="4">
        <v>53</v>
      </c>
      <c r="C712" s="4">
        <f ca="1" t="shared" si="100"/>
        <v>22</v>
      </c>
      <c r="D712" s="1">
        <f ca="1" t="shared" si="101"/>
        <v>1</v>
      </c>
      <c r="E712" s="1" t="str">
        <f ca="1" t="shared" si="102"/>
        <v>Treatment 1</v>
      </c>
      <c r="F712" s="7">
        <f ca="1" t="shared" si="103"/>
        <v>7</v>
      </c>
      <c r="G712" s="1">
        <f ca="1" t="shared" si="104"/>
        <v>2</v>
      </c>
      <c r="H712" s="8">
        <f ca="1" t="shared" si="105"/>
        <v>9.859062922832948</v>
      </c>
      <c r="I712" s="8">
        <f ca="1" t="shared" si="106"/>
        <v>12.83482934879217</v>
      </c>
      <c r="J712" s="9">
        <f t="shared" si="99"/>
        <v>38647</v>
      </c>
      <c r="K712" s="10" t="str">
        <f ca="1" t="shared" si="107"/>
        <v>10/22/2005</v>
      </c>
      <c r="L712" s="3">
        <v>711</v>
      </c>
      <c r="M712" s="4">
        <v>33</v>
      </c>
      <c r="N712" s="3">
        <v>0</v>
      </c>
      <c r="O712" s="3" t="s">
        <v>30</v>
      </c>
      <c r="P712" s="3">
        <v>6</v>
      </c>
      <c r="Q712" s="3">
        <v>2</v>
      </c>
      <c r="R712" s="3">
        <v>8.632733553685537</v>
      </c>
      <c r="S712" s="3">
        <v>12.100877720562917</v>
      </c>
      <c r="T712" s="3">
        <v>39084</v>
      </c>
      <c r="U712" s="3" t="s">
        <v>710</v>
      </c>
    </row>
    <row r="713" spans="1:21" ht="12" customHeight="1">
      <c r="A713" s="1">
        <v>712</v>
      </c>
      <c r="B713" s="4">
        <v>44</v>
      </c>
      <c r="C713" s="4">
        <f ca="1" t="shared" si="100"/>
        <v>62</v>
      </c>
      <c r="D713" s="1">
        <f ca="1" t="shared" si="101"/>
        <v>0</v>
      </c>
      <c r="E713" s="1" t="str">
        <f ca="1" t="shared" si="102"/>
        <v>Control</v>
      </c>
      <c r="F713" s="7">
        <f ca="1" t="shared" si="103"/>
        <v>4</v>
      </c>
      <c r="G713" s="1">
        <f ca="1" t="shared" si="104"/>
        <v>1</v>
      </c>
      <c r="H713" s="8">
        <f ca="1" t="shared" si="105"/>
        <v>4.210800432622731</v>
      </c>
      <c r="I713" s="8">
        <f ca="1" t="shared" si="106"/>
        <v>1.8621532523909212</v>
      </c>
      <c r="J713" s="9">
        <f t="shared" si="99"/>
        <v>37715</v>
      </c>
      <c r="K713" s="10" t="str">
        <f ca="1" t="shared" si="107"/>
        <v>4/4/2003</v>
      </c>
      <c r="L713" s="3">
        <v>712</v>
      </c>
      <c r="M713" s="4">
        <v>63</v>
      </c>
      <c r="N713" s="3">
        <v>0</v>
      </c>
      <c r="O713" s="3" t="s">
        <v>32</v>
      </c>
      <c r="P713" s="3">
        <v>5</v>
      </c>
      <c r="Q713" s="3">
        <v>2</v>
      </c>
      <c r="R713" s="3">
        <v>4.767900857665424</v>
      </c>
      <c r="S713" s="3">
        <v>8.356163582192437</v>
      </c>
      <c r="T713" s="3">
        <v>37744</v>
      </c>
      <c r="U713" s="3" t="s">
        <v>711</v>
      </c>
    </row>
    <row r="714" spans="1:21" ht="12" customHeight="1">
      <c r="A714" s="1">
        <v>713</v>
      </c>
      <c r="B714" s="4">
        <v>40</v>
      </c>
      <c r="C714" s="4">
        <f ca="1" t="shared" si="100"/>
        <v>39</v>
      </c>
      <c r="D714" s="1">
        <f ca="1" t="shared" si="101"/>
        <v>0</v>
      </c>
      <c r="E714" s="1" t="str">
        <f ca="1" t="shared" si="102"/>
        <v>Treatment 2</v>
      </c>
      <c r="F714" s="7">
        <f ca="1" t="shared" si="103"/>
        <v>6</v>
      </c>
      <c r="G714" s="1">
        <f ca="1" t="shared" si="104"/>
        <v>2</v>
      </c>
      <c r="H714" s="8">
        <f ca="1" t="shared" si="105"/>
        <v>6.508301788473382</v>
      </c>
      <c r="I714" s="8">
        <f ca="1" t="shared" si="106"/>
        <v>8.867240189262528</v>
      </c>
      <c r="J714" s="9">
        <f t="shared" si="99"/>
        <v>33666</v>
      </c>
      <c r="K714" s="10" t="str">
        <f ca="1" t="shared" si="107"/>
        <v>3/3/1992</v>
      </c>
      <c r="L714" s="3">
        <v>713</v>
      </c>
      <c r="M714" s="4">
        <v>44</v>
      </c>
      <c r="N714" s="3">
        <v>1</v>
      </c>
      <c r="O714" s="3" t="s">
        <v>30</v>
      </c>
      <c r="P714" s="3">
        <v>2</v>
      </c>
      <c r="Q714" s="3">
        <v>1</v>
      </c>
      <c r="R714" s="3">
        <v>6.572042635113185</v>
      </c>
      <c r="S714" s="3">
        <v>7.877039164708565</v>
      </c>
      <c r="T714" s="3">
        <v>37687</v>
      </c>
      <c r="U714" s="3" t="s">
        <v>712</v>
      </c>
    </row>
    <row r="715" spans="1:21" ht="12" customHeight="1">
      <c r="A715" s="1">
        <v>714</v>
      </c>
      <c r="B715" s="4">
        <v>71</v>
      </c>
      <c r="C715" s="4">
        <f ca="1" t="shared" si="100"/>
        <v>28</v>
      </c>
      <c r="D715" s="1">
        <f ca="1" t="shared" si="101"/>
        <v>1</v>
      </c>
      <c r="E715" s="1" t="str">
        <f ca="1" t="shared" si="102"/>
        <v>Treatment 1</v>
      </c>
      <c r="F715" s="7">
        <f ca="1" t="shared" si="103"/>
        <v>7</v>
      </c>
      <c r="G715" s="1">
        <f ca="1" t="shared" si="104"/>
        <v>1</v>
      </c>
      <c r="H715" s="8">
        <f ca="1" t="shared" si="105"/>
        <v>5.3839976319432905</v>
      </c>
      <c r="I715" s="8">
        <f ca="1" t="shared" si="106"/>
        <v>5.319864059829128</v>
      </c>
      <c r="J715" s="9">
        <f t="shared" si="99"/>
        <v>35161</v>
      </c>
      <c r="K715" s="10" t="str">
        <f ca="1" t="shared" si="107"/>
        <v>4/6/1996</v>
      </c>
      <c r="L715" s="3">
        <v>714</v>
      </c>
      <c r="M715" s="4">
        <v>63</v>
      </c>
      <c r="N715" s="3">
        <v>1</v>
      </c>
      <c r="O715" s="3" t="s">
        <v>30</v>
      </c>
      <c r="P715" s="3">
        <v>5</v>
      </c>
      <c r="Q715" s="3">
        <v>2</v>
      </c>
      <c r="R715" s="3">
        <v>4.1748465707750135</v>
      </c>
      <c r="S715" s="3">
        <v>7.6742917536366715</v>
      </c>
      <c r="T715" s="3">
        <v>36141</v>
      </c>
      <c r="U715" s="3" t="s">
        <v>713</v>
      </c>
    </row>
    <row r="716" spans="1:21" ht="12" customHeight="1">
      <c r="A716" s="1">
        <v>715</v>
      </c>
      <c r="B716" s="4">
        <v>37</v>
      </c>
      <c r="C716" s="4">
        <f ca="1" t="shared" si="100"/>
        <v>52</v>
      </c>
      <c r="D716" s="1">
        <f ca="1" t="shared" si="101"/>
        <v>0</v>
      </c>
      <c r="E716" s="1" t="str">
        <f ca="1" t="shared" si="102"/>
        <v>Treatment 1</v>
      </c>
      <c r="F716" s="7">
        <f ca="1" t="shared" si="103"/>
        <v>4</v>
      </c>
      <c r="G716" s="1">
        <f ca="1" t="shared" si="104"/>
        <v>2</v>
      </c>
      <c r="H716" s="8">
        <f ca="1" t="shared" si="105"/>
        <v>6.978382720224153</v>
      </c>
      <c r="I716" s="8">
        <f ca="1" t="shared" si="106"/>
        <v>5.831395429568375</v>
      </c>
      <c r="J716" s="9">
        <f t="shared" si="99"/>
        <v>33778</v>
      </c>
      <c r="K716" s="10" t="str">
        <f ca="1" t="shared" si="107"/>
        <v>6/23/1992</v>
      </c>
      <c r="L716" s="3">
        <v>715</v>
      </c>
      <c r="M716" s="4">
        <v>46</v>
      </c>
      <c r="N716" s="3">
        <v>1</v>
      </c>
      <c r="O716" s="3" t="s">
        <v>32</v>
      </c>
      <c r="P716" s="3">
        <v>3</v>
      </c>
      <c r="Q716" s="3">
        <v>1</v>
      </c>
      <c r="R716" s="3">
        <v>6.900619492248909</v>
      </c>
      <c r="S716" s="3">
        <v>7.6205604617025795</v>
      </c>
      <c r="T716" s="3">
        <v>40472</v>
      </c>
      <c r="U716" s="3" t="s">
        <v>714</v>
      </c>
    </row>
    <row r="717" spans="1:21" ht="12" customHeight="1">
      <c r="A717" s="1">
        <v>716</v>
      </c>
      <c r="B717" s="4">
        <v>45</v>
      </c>
      <c r="C717" s="4">
        <f ca="1" t="shared" si="100"/>
        <v>27</v>
      </c>
      <c r="D717" s="1">
        <f ca="1" t="shared" si="101"/>
        <v>0</v>
      </c>
      <c r="E717" s="1" t="str">
        <f ca="1" t="shared" si="102"/>
        <v>Treatment 1</v>
      </c>
      <c r="F717" s="7">
        <f ca="1" t="shared" si="103"/>
        <v>5</v>
      </c>
      <c r="G717" s="1">
        <f ca="1" t="shared" si="104"/>
        <v>1</v>
      </c>
      <c r="H717" s="8">
        <f ca="1" t="shared" si="105"/>
        <v>8.082768693172596</v>
      </c>
      <c r="I717" s="8">
        <f ca="1" t="shared" si="106"/>
        <v>6.6461183195617455</v>
      </c>
      <c r="J717" s="9">
        <f t="shared" si="99"/>
        <v>37288</v>
      </c>
      <c r="K717" s="10" t="str">
        <f ca="1" t="shared" si="107"/>
        <v>2/1/2002</v>
      </c>
      <c r="L717" s="3">
        <v>716</v>
      </c>
      <c r="M717" s="4">
        <v>53</v>
      </c>
      <c r="N717" s="3">
        <v>0</v>
      </c>
      <c r="O717" s="3" t="s">
        <v>28</v>
      </c>
      <c r="P717" s="3">
        <v>1</v>
      </c>
      <c r="Q717" s="3">
        <v>1</v>
      </c>
      <c r="R717" s="3">
        <v>5.4402663491612655</v>
      </c>
      <c r="S717" s="3">
        <v>9.348822746687844</v>
      </c>
      <c r="T717" s="3">
        <v>36708</v>
      </c>
      <c r="U717" s="3" t="s">
        <v>715</v>
      </c>
    </row>
    <row r="718" spans="1:21" ht="12" customHeight="1">
      <c r="A718" s="1">
        <v>717</v>
      </c>
      <c r="B718" s="4">
        <v>46</v>
      </c>
      <c r="C718" s="4">
        <f ca="1" t="shared" si="100"/>
        <v>54</v>
      </c>
      <c r="D718" s="1">
        <f ca="1" t="shared" si="101"/>
        <v>0</v>
      </c>
      <c r="E718" s="1" t="str">
        <f ca="1" t="shared" si="102"/>
        <v>Treatment 2</v>
      </c>
      <c r="F718" s="7">
        <f ca="1" t="shared" si="103"/>
        <v>2</v>
      </c>
      <c r="G718" s="1">
        <f ca="1" t="shared" si="104"/>
        <v>1</v>
      </c>
      <c r="H718" s="8">
        <f ca="1" t="shared" si="105"/>
        <v>6.229793376172047</v>
      </c>
      <c r="I718" s="8">
        <f ca="1" t="shared" si="106"/>
        <v>9.298375881026434</v>
      </c>
      <c r="J718" s="9">
        <f t="shared" si="99"/>
        <v>33640</v>
      </c>
      <c r="K718" s="10" t="str">
        <f ca="1" t="shared" si="107"/>
        <v>2/6/1992</v>
      </c>
      <c r="L718" s="3">
        <v>717</v>
      </c>
      <c r="M718" s="4">
        <v>42</v>
      </c>
      <c r="N718" s="3">
        <v>1</v>
      </c>
      <c r="O718" s="3" t="s">
        <v>28</v>
      </c>
      <c r="P718" s="3">
        <v>2</v>
      </c>
      <c r="Q718" s="3">
        <v>2</v>
      </c>
      <c r="R718" s="3">
        <v>2.270706190208651</v>
      </c>
      <c r="S718" s="3">
        <v>3.860831206117206</v>
      </c>
      <c r="T718" s="3">
        <v>38079</v>
      </c>
      <c r="U718" s="3" t="s">
        <v>716</v>
      </c>
    </row>
    <row r="719" spans="1:21" ht="12" customHeight="1">
      <c r="A719" s="1">
        <v>718</v>
      </c>
      <c r="B719" s="4">
        <v>69</v>
      </c>
      <c r="C719" s="4">
        <f ca="1" t="shared" si="100"/>
        <v>38</v>
      </c>
      <c r="D719" s="1">
        <f ca="1" t="shared" si="101"/>
        <v>0</v>
      </c>
      <c r="E719" s="1" t="str">
        <f ca="1" t="shared" si="102"/>
        <v>Treatment 2</v>
      </c>
      <c r="F719" s="7">
        <f ca="1" t="shared" si="103"/>
        <v>4</v>
      </c>
      <c r="G719" s="1">
        <f ca="1" t="shared" si="104"/>
        <v>2</v>
      </c>
      <c r="H719" s="8">
        <f ca="1" t="shared" si="105"/>
        <v>4.514415999824231</v>
      </c>
      <c r="I719" s="8">
        <f ca="1" t="shared" si="106"/>
        <v>2.7580769602868314</v>
      </c>
      <c r="J719" s="9">
        <f t="shared" si="99"/>
        <v>39335</v>
      </c>
      <c r="K719" s="10" t="str">
        <f ca="1" t="shared" si="107"/>
        <v>9/10/2007</v>
      </c>
      <c r="L719" s="3">
        <v>718</v>
      </c>
      <c r="M719" s="4">
        <v>32</v>
      </c>
      <c r="N719" s="3">
        <v>0</v>
      </c>
      <c r="O719" s="3" t="s">
        <v>28</v>
      </c>
      <c r="P719" s="3">
        <v>3</v>
      </c>
      <c r="Q719" s="3">
        <v>1</v>
      </c>
      <c r="R719" s="3">
        <v>6.842815997454073</v>
      </c>
      <c r="S719" s="3">
        <v>8.277173366520849</v>
      </c>
      <c r="T719" s="3">
        <v>33972</v>
      </c>
      <c r="U719" s="3" t="s">
        <v>717</v>
      </c>
    </row>
    <row r="720" spans="1:21" ht="12" customHeight="1">
      <c r="A720" s="1">
        <v>719</v>
      </c>
      <c r="B720" s="4">
        <v>46</v>
      </c>
      <c r="C720" s="4">
        <f ca="1" t="shared" si="100"/>
        <v>66</v>
      </c>
      <c r="D720" s="1">
        <f ca="1" t="shared" si="101"/>
        <v>0</v>
      </c>
      <c r="E720" s="1" t="str">
        <f ca="1" t="shared" si="102"/>
        <v>Treatment 1</v>
      </c>
      <c r="F720" s="7">
        <f ca="1" t="shared" si="103"/>
        <v>2</v>
      </c>
      <c r="G720" s="1">
        <f ca="1" t="shared" si="104"/>
        <v>1</v>
      </c>
      <c r="H720" s="8">
        <f ca="1" t="shared" si="105"/>
        <v>4.717199887797473</v>
      </c>
      <c r="I720" s="8">
        <f ca="1" t="shared" si="106"/>
        <v>2.1156792707948897</v>
      </c>
      <c r="J720" s="9">
        <f t="shared" si="99"/>
        <v>34019</v>
      </c>
      <c r="K720" s="10" t="str">
        <f ca="1" t="shared" si="107"/>
        <v>2/19/1993</v>
      </c>
      <c r="L720" s="3">
        <v>719</v>
      </c>
      <c r="M720" s="4">
        <v>36</v>
      </c>
      <c r="N720" s="3">
        <v>1</v>
      </c>
      <c r="O720" s="3" t="s">
        <v>32</v>
      </c>
      <c r="P720" s="3">
        <v>2</v>
      </c>
      <c r="Q720" s="3">
        <v>1</v>
      </c>
      <c r="R720" s="3">
        <v>6.117403258360024</v>
      </c>
      <c r="S720" s="3">
        <v>8.109658476706132</v>
      </c>
      <c r="T720" s="3">
        <v>39261</v>
      </c>
      <c r="U720" s="3" t="s">
        <v>718</v>
      </c>
    </row>
    <row r="721" spans="1:21" ht="12" customHeight="1">
      <c r="A721" s="1">
        <v>720</v>
      </c>
      <c r="B721" s="4">
        <v>34</v>
      </c>
      <c r="C721" s="4">
        <f ca="1" t="shared" si="100"/>
        <v>31</v>
      </c>
      <c r="D721" s="1">
        <f ca="1" t="shared" si="101"/>
        <v>0</v>
      </c>
      <c r="E721" s="1" t="str">
        <f ca="1" t="shared" si="102"/>
        <v>Control</v>
      </c>
      <c r="F721" s="7">
        <f ca="1" t="shared" si="103"/>
        <v>7</v>
      </c>
      <c r="G721" s="1">
        <f ca="1" t="shared" si="104"/>
        <v>1</v>
      </c>
      <c r="H721" s="8">
        <f ca="1" t="shared" si="105"/>
        <v>9.104011165658918</v>
      </c>
      <c r="I721" s="8">
        <f ca="1" t="shared" si="106"/>
        <v>8.262872564831135</v>
      </c>
      <c r="J721" s="9">
        <f t="shared" si="99"/>
        <v>40616</v>
      </c>
      <c r="K721" s="10" t="str">
        <f ca="1" t="shared" si="107"/>
        <v>3/14/2011</v>
      </c>
      <c r="L721" s="3">
        <v>720</v>
      </c>
      <c r="M721" s="4">
        <v>42</v>
      </c>
      <c r="N721" s="3">
        <v>1</v>
      </c>
      <c r="O721" s="3" t="s">
        <v>32</v>
      </c>
      <c r="P721" s="3">
        <v>4</v>
      </c>
      <c r="Q721" s="3">
        <v>2</v>
      </c>
      <c r="R721" s="3">
        <v>3.5548654023729935</v>
      </c>
      <c r="S721" s="3">
        <v>5.1063664271581555</v>
      </c>
      <c r="T721" s="3">
        <v>33996</v>
      </c>
      <c r="U721" s="3" t="s">
        <v>719</v>
      </c>
    </row>
    <row r="722" spans="1:21" ht="12" customHeight="1">
      <c r="A722" s="1">
        <v>721</v>
      </c>
      <c r="B722" s="4">
        <v>24</v>
      </c>
      <c r="C722" s="4">
        <f ca="1" t="shared" si="100"/>
        <v>33</v>
      </c>
      <c r="D722" s="1">
        <f ca="1" t="shared" si="101"/>
        <v>0</v>
      </c>
      <c r="E722" s="1" t="str">
        <f ca="1" t="shared" si="102"/>
        <v>Control</v>
      </c>
      <c r="F722" s="7">
        <f ca="1" t="shared" si="103"/>
        <v>4</v>
      </c>
      <c r="G722" s="1">
        <f ca="1" t="shared" si="104"/>
        <v>1</v>
      </c>
      <c r="H722" s="8">
        <f ca="1" t="shared" si="105"/>
        <v>7.253912690696537</v>
      </c>
      <c r="I722" s="8">
        <f ca="1" t="shared" si="106"/>
        <v>5.995933075306541</v>
      </c>
      <c r="J722" s="9">
        <f t="shared" si="99"/>
        <v>40641</v>
      </c>
      <c r="K722" s="10" t="str">
        <f ca="1" t="shared" si="107"/>
        <v>4/8/2011</v>
      </c>
      <c r="L722" s="3">
        <v>721</v>
      </c>
      <c r="M722" s="4">
        <v>23</v>
      </c>
      <c r="N722" s="3">
        <v>0</v>
      </c>
      <c r="O722" s="3" t="s">
        <v>32</v>
      </c>
      <c r="P722" s="3">
        <v>3</v>
      </c>
      <c r="Q722" s="3">
        <v>2</v>
      </c>
      <c r="R722" s="3">
        <v>3.080458468023494</v>
      </c>
      <c r="S722" s="3">
        <v>2.5118527423105683</v>
      </c>
      <c r="T722" s="3">
        <v>34744</v>
      </c>
      <c r="U722" s="3" t="s">
        <v>720</v>
      </c>
    </row>
    <row r="723" spans="1:21" ht="12" customHeight="1">
      <c r="A723" s="1">
        <v>722</v>
      </c>
      <c r="B723" s="4">
        <v>73</v>
      </c>
      <c r="C723" s="4">
        <f ca="1" t="shared" si="100"/>
        <v>27</v>
      </c>
      <c r="D723" s="1">
        <f ca="1" t="shared" si="101"/>
        <v>0</v>
      </c>
      <c r="E723" s="1" t="str">
        <f ca="1" t="shared" si="102"/>
        <v>Treatment 1</v>
      </c>
      <c r="F723" s="7">
        <f ca="1" t="shared" si="103"/>
        <v>7</v>
      </c>
      <c r="G723" s="1">
        <f ca="1" t="shared" si="104"/>
        <v>1</v>
      </c>
      <c r="H723" s="8">
        <f ca="1" t="shared" si="105"/>
        <v>6.3391377993363545</v>
      </c>
      <c r="I723" s="8">
        <f ca="1" t="shared" si="106"/>
        <v>6.64301463888884</v>
      </c>
      <c r="J723" s="9">
        <f t="shared" si="99"/>
        <v>38321</v>
      </c>
      <c r="K723" s="10" t="str">
        <f ca="1" t="shared" si="107"/>
        <v>11/30/2004</v>
      </c>
      <c r="L723" s="3">
        <v>722</v>
      </c>
      <c r="M723" s="4">
        <v>52</v>
      </c>
      <c r="N723" s="3">
        <v>0</v>
      </c>
      <c r="O723" s="3" t="s">
        <v>30</v>
      </c>
      <c r="P723" s="3">
        <v>7</v>
      </c>
      <c r="Q723" s="3">
        <v>1</v>
      </c>
      <c r="R723" s="3">
        <v>5.591607454306144</v>
      </c>
      <c r="S723" s="3">
        <v>5.583732891974981</v>
      </c>
      <c r="T723" s="3">
        <v>38712</v>
      </c>
      <c r="U723" s="3" t="s">
        <v>721</v>
      </c>
    </row>
    <row r="724" spans="1:21" ht="12" customHeight="1">
      <c r="A724" s="1">
        <v>723</v>
      </c>
      <c r="B724" s="4">
        <v>25</v>
      </c>
      <c r="C724" s="4">
        <f ca="1" t="shared" si="100"/>
        <v>35</v>
      </c>
      <c r="D724" s="1">
        <f ca="1" t="shared" si="101"/>
        <v>0</v>
      </c>
      <c r="E724" s="1" t="str">
        <f ca="1" t="shared" si="102"/>
        <v>Control</v>
      </c>
      <c r="F724" s="7">
        <f ca="1" t="shared" si="103"/>
        <v>5</v>
      </c>
      <c r="G724" s="1">
        <f ca="1" t="shared" si="104"/>
        <v>1</v>
      </c>
      <c r="H724" s="8">
        <f ca="1" t="shared" si="105"/>
        <v>8.147733052959875</v>
      </c>
      <c r="I724" s="8">
        <f ca="1" t="shared" si="106"/>
        <v>9.653539440967048</v>
      </c>
      <c r="J724" s="9">
        <f t="shared" si="99"/>
        <v>38232</v>
      </c>
      <c r="K724" s="10" t="str">
        <f ca="1" t="shared" si="107"/>
        <v>9/2/2004</v>
      </c>
      <c r="L724" s="3">
        <v>723</v>
      </c>
      <c r="M724" s="4">
        <v>38</v>
      </c>
      <c r="N724" s="3">
        <v>0</v>
      </c>
      <c r="O724" s="3" t="s">
        <v>30</v>
      </c>
      <c r="P724" s="3">
        <v>5</v>
      </c>
      <c r="Q724" s="3">
        <v>1</v>
      </c>
      <c r="R724" s="3">
        <v>7.668169296429566</v>
      </c>
      <c r="S724" s="3">
        <v>7.126746899935464</v>
      </c>
      <c r="T724" s="3">
        <v>37373</v>
      </c>
      <c r="U724" s="3" t="s">
        <v>722</v>
      </c>
    </row>
    <row r="725" spans="1:21" ht="12" customHeight="1">
      <c r="A725" s="1">
        <v>724</v>
      </c>
      <c r="B725" s="4">
        <v>47</v>
      </c>
      <c r="C725" s="4">
        <f ca="1" t="shared" si="100"/>
        <v>30</v>
      </c>
      <c r="D725" s="1">
        <f ca="1" t="shared" si="101"/>
        <v>1</v>
      </c>
      <c r="E725" s="1" t="str">
        <f ca="1" t="shared" si="102"/>
        <v>Treatment 1</v>
      </c>
      <c r="F725" s="7">
        <f ca="1" t="shared" si="103"/>
        <v>5</v>
      </c>
      <c r="G725" s="1">
        <f ca="1" t="shared" si="104"/>
        <v>2</v>
      </c>
      <c r="H725" s="8">
        <f ca="1" t="shared" si="105"/>
        <v>8.13228692423997</v>
      </c>
      <c r="I725" s="8">
        <f ca="1" t="shared" si="106"/>
        <v>6.267175869425774</v>
      </c>
      <c r="J725" s="9">
        <f t="shared" si="99"/>
        <v>36194</v>
      </c>
      <c r="K725" s="10" t="str">
        <f ca="1" t="shared" si="107"/>
        <v>2/3/1999</v>
      </c>
      <c r="L725" s="3">
        <v>724</v>
      </c>
      <c r="M725" s="4">
        <v>38</v>
      </c>
      <c r="N725" s="3">
        <v>1</v>
      </c>
      <c r="O725" s="3" t="s">
        <v>32</v>
      </c>
      <c r="P725" s="3">
        <v>3</v>
      </c>
      <c r="Q725" s="3">
        <v>1</v>
      </c>
      <c r="R725" s="3">
        <v>4.3898929293876705</v>
      </c>
      <c r="S725" s="3">
        <v>6.941108580744976</v>
      </c>
      <c r="T725" s="3">
        <v>35650</v>
      </c>
      <c r="U725" s="3" t="s">
        <v>723</v>
      </c>
    </row>
    <row r="726" spans="1:21" ht="12" customHeight="1">
      <c r="A726" s="1">
        <v>725</v>
      </c>
      <c r="B726" s="4">
        <v>24</v>
      </c>
      <c r="C726" s="4">
        <f ca="1" t="shared" si="100"/>
        <v>41</v>
      </c>
      <c r="D726" s="1">
        <f ca="1" t="shared" si="101"/>
        <v>0</v>
      </c>
      <c r="E726" s="1" t="str">
        <f ca="1" t="shared" si="102"/>
        <v>Control</v>
      </c>
      <c r="F726" s="7">
        <f ca="1" t="shared" si="103"/>
        <v>3</v>
      </c>
      <c r="G726" s="1">
        <f ca="1" t="shared" si="104"/>
        <v>2</v>
      </c>
      <c r="H726" s="8">
        <f ca="1" t="shared" si="105"/>
        <v>4.627409993479906</v>
      </c>
      <c r="I726" s="8">
        <f ca="1" t="shared" si="106"/>
        <v>6.281449375864758</v>
      </c>
      <c r="J726" s="9">
        <f t="shared" si="99"/>
        <v>34753</v>
      </c>
      <c r="K726" s="10" t="str">
        <f ca="1" t="shared" si="107"/>
        <v>2/23/1995</v>
      </c>
      <c r="L726" s="3">
        <v>725</v>
      </c>
      <c r="M726" s="4">
        <v>43</v>
      </c>
      <c r="N726" s="3">
        <v>1</v>
      </c>
      <c r="O726" s="3" t="s">
        <v>30</v>
      </c>
      <c r="P726" s="3">
        <v>2</v>
      </c>
      <c r="Q726" s="3">
        <v>2</v>
      </c>
      <c r="R726" s="3">
        <v>2.5534322089176866</v>
      </c>
      <c r="S726" s="3">
        <v>1.0600488123545775</v>
      </c>
      <c r="T726" s="3">
        <v>36743</v>
      </c>
      <c r="U726" s="3" t="s">
        <v>724</v>
      </c>
    </row>
    <row r="727" spans="1:21" ht="12" customHeight="1">
      <c r="A727" s="1">
        <v>726</v>
      </c>
      <c r="B727" s="4">
        <v>59</v>
      </c>
      <c r="C727" s="4">
        <f ca="1" t="shared" si="100"/>
        <v>63</v>
      </c>
      <c r="D727" s="1">
        <f ca="1" t="shared" si="101"/>
        <v>1</v>
      </c>
      <c r="E727" s="1" t="str">
        <f ca="1" t="shared" si="102"/>
        <v>Control</v>
      </c>
      <c r="F727" s="7">
        <f ca="1" t="shared" si="103"/>
        <v>3</v>
      </c>
      <c r="G727" s="1">
        <f ca="1" t="shared" si="104"/>
        <v>1</v>
      </c>
      <c r="H727" s="8">
        <f ca="1" t="shared" si="105"/>
        <v>2.8131102026386383</v>
      </c>
      <c r="I727" s="8">
        <f ca="1" t="shared" si="106"/>
        <v>3.669158650537245</v>
      </c>
      <c r="J727" s="9">
        <f t="shared" si="99"/>
        <v>36432</v>
      </c>
      <c r="K727" s="10" t="str">
        <f ca="1" t="shared" si="107"/>
        <v>9/29/1999</v>
      </c>
      <c r="L727" s="3">
        <v>726</v>
      </c>
      <c r="M727" s="4">
        <v>35</v>
      </c>
      <c r="N727" s="3">
        <v>1</v>
      </c>
      <c r="O727" s="3" t="s">
        <v>30</v>
      </c>
      <c r="P727" s="3">
        <v>3</v>
      </c>
      <c r="Q727" s="3">
        <v>1</v>
      </c>
      <c r="R727" s="3">
        <v>4.124040936109187</v>
      </c>
      <c r="S727" s="3">
        <v>7.865407684831224</v>
      </c>
      <c r="T727" s="3">
        <v>37934</v>
      </c>
      <c r="U727" s="3" t="s">
        <v>725</v>
      </c>
    </row>
    <row r="728" spans="1:21" ht="12" customHeight="1">
      <c r="A728" s="1">
        <v>727</v>
      </c>
      <c r="B728" s="4">
        <v>30</v>
      </c>
      <c r="C728" s="4">
        <f ca="1" t="shared" si="100"/>
        <v>53</v>
      </c>
      <c r="D728" s="1">
        <f ca="1" t="shared" si="101"/>
        <v>1</v>
      </c>
      <c r="E728" s="1" t="str">
        <f ca="1" t="shared" si="102"/>
        <v>Treatment 1</v>
      </c>
      <c r="F728" s="7">
        <f ca="1" t="shared" si="103"/>
        <v>1</v>
      </c>
      <c r="G728" s="1">
        <f ca="1" t="shared" si="104"/>
        <v>2</v>
      </c>
      <c r="H728" s="8">
        <f ca="1" t="shared" si="105"/>
        <v>4.856990801597847</v>
      </c>
      <c r="I728" s="8">
        <f ca="1" t="shared" si="106"/>
        <v>7.249196967687565</v>
      </c>
      <c r="J728" s="9">
        <f t="shared" si="99"/>
        <v>37185</v>
      </c>
      <c r="K728" s="10" t="str">
        <f ca="1" t="shared" si="107"/>
        <v>10/21/2001</v>
      </c>
      <c r="L728" s="3">
        <v>727</v>
      </c>
      <c r="M728" s="4">
        <v>39</v>
      </c>
      <c r="N728" s="3">
        <v>0</v>
      </c>
      <c r="O728" s="3" t="s">
        <v>28</v>
      </c>
      <c r="P728" s="3">
        <v>4</v>
      </c>
      <c r="Q728" s="3">
        <v>2</v>
      </c>
      <c r="R728" s="3">
        <v>4.648885663083132</v>
      </c>
      <c r="S728" s="3">
        <v>5.274743073084309</v>
      </c>
      <c r="T728" s="3">
        <v>39583</v>
      </c>
      <c r="U728" s="3" t="s">
        <v>726</v>
      </c>
    </row>
    <row r="729" spans="1:21" ht="12" customHeight="1">
      <c r="A729" s="1">
        <v>728</v>
      </c>
      <c r="B729" s="4">
        <v>51</v>
      </c>
      <c r="C729" s="4">
        <f ca="1" t="shared" si="100"/>
        <v>36</v>
      </c>
      <c r="D729" s="1">
        <f ca="1" t="shared" si="101"/>
        <v>0</v>
      </c>
      <c r="E729" s="1" t="str">
        <f ca="1" t="shared" si="102"/>
        <v>Treatment 2</v>
      </c>
      <c r="F729" s="7">
        <f ca="1" t="shared" si="103"/>
        <v>6</v>
      </c>
      <c r="G729" s="1">
        <f ca="1" t="shared" si="104"/>
        <v>1</v>
      </c>
      <c r="H729" s="8">
        <f ca="1" t="shared" si="105"/>
        <v>5.883597478948226</v>
      </c>
      <c r="I729" s="8">
        <f ca="1" t="shared" si="106"/>
        <v>4.769005439731434</v>
      </c>
      <c r="J729" s="9">
        <f t="shared" si="99"/>
        <v>37967</v>
      </c>
      <c r="K729" s="10" t="str">
        <f ca="1" t="shared" si="107"/>
        <v>12/12/2003</v>
      </c>
      <c r="L729" s="3">
        <v>728</v>
      </c>
      <c r="M729" s="4">
        <v>25</v>
      </c>
      <c r="N729" s="3">
        <v>1</v>
      </c>
      <c r="O729" s="3" t="s">
        <v>30</v>
      </c>
      <c r="P729" s="3">
        <v>7</v>
      </c>
      <c r="Q729" s="3">
        <v>1</v>
      </c>
      <c r="R729" s="3">
        <v>8.118456217082592</v>
      </c>
      <c r="S729" s="3">
        <v>8.344566241608085</v>
      </c>
      <c r="T729" s="3">
        <v>38959</v>
      </c>
      <c r="U729" s="3" t="s">
        <v>519</v>
      </c>
    </row>
    <row r="730" spans="1:21" ht="12" customHeight="1">
      <c r="A730" s="1">
        <v>729</v>
      </c>
      <c r="B730" s="4">
        <v>69</v>
      </c>
      <c r="C730" s="4">
        <f ca="1" t="shared" si="100"/>
        <v>43</v>
      </c>
      <c r="D730" s="1">
        <f ca="1" t="shared" si="101"/>
        <v>0</v>
      </c>
      <c r="E730" s="1" t="str">
        <f ca="1" t="shared" si="102"/>
        <v>Treatment 1</v>
      </c>
      <c r="F730" s="7">
        <f ca="1" t="shared" si="103"/>
        <v>7</v>
      </c>
      <c r="G730" s="1">
        <f ca="1" t="shared" si="104"/>
        <v>1</v>
      </c>
      <c r="H730" s="8">
        <f ca="1" t="shared" si="105"/>
        <v>8.175605329642243</v>
      </c>
      <c r="I730" s="8">
        <f ca="1" t="shared" si="106"/>
        <v>6.4259728269446885</v>
      </c>
      <c r="J730" s="9">
        <f t="shared" si="99"/>
        <v>35413</v>
      </c>
      <c r="K730" s="10" t="str">
        <f ca="1" t="shared" si="107"/>
        <v>12/14/1996</v>
      </c>
      <c r="L730" s="3">
        <v>729</v>
      </c>
      <c r="M730" s="4">
        <v>42</v>
      </c>
      <c r="N730" s="3">
        <v>0</v>
      </c>
      <c r="O730" s="3" t="s">
        <v>28</v>
      </c>
      <c r="P730" s="3">
        <v>7</v>
      </c>
      <c r="Q730" s="3">
        <v>2</v>
      </c>
      <c r="R730" s="3">
        <v>6.888100391675333</v>
      </c>
      <c r="S730" s="3">
        <v>9.06483695086916</v>
      </c>
      <c r="T730" s="3">
        <v>39859</v>
      </c>
      <c r="U730" s="3" t="s">
        <v>727</v>
      </c>
    </row>
    <row r="731" spans="1:21" ht="12" customHeight="1">
      <c r="A731" s="1">
        <v>730</v>
      </c>
      <c r="B731" s="4">
        <v>47</v>
      </c>
      <c r="C731" s="4">
        <f ca="1" t="shared" si="100"/>
        <v>45</v>
      </c>
      <c r="D731" s="1">
        <f ca="1" t="shared" si="101"/>
        <v>0</v>
      </c>
      <c r="E731" s="1" t="str">
        <f ca="1" t="shared" si="102"/>
        <v>Treatment 2</v>
      </c>
      <c r="F731" s="7">
        <f ca="1" t="shared" si="103"/>
        <v>7</v>
      </c>
      <c r="G731" s="1">
        <f ca="1" t="shared" si="104"/>
        <v>1</v>
      </c>
      <c r="H731" s="8">
        <f ca="1" t="shared" si="105"/>
        <v>6.731388689641445</v>
      </c>
      <c r="I731" s="8">
        <f ca="1" t="shared" si="106"/>
        <v>9.56232007357436</v>
      </c>
      <c r="J731" s="9">
        <f t="shared" si="99"/>
        <v>34889</v>
      </c>
      <c r="K731" s="10" t="str">
        <f ca="1" t="shared" si="107"/>
        <v>7/9/1995</v>
      </c>
      <c r="L731" s="3">
        <v>730</v>
      </c>
      <c r="M731" s="4">
        <v>58</v>
      </c>
      <c r="N731" s="3">
        <v>1</v>
      </c>
      <c r="O731" s="3" t="s">
        <v>30</v>
      </c>
      <c r="P731" s="3">
        <v>6</v>
      </c>
      <c r="Q731" s="3">
        <v>1</v>
      </c>
      <c r="R731" s="3">
        <v>5.502700420532189</v>
      </c>
      <c r="S731" s="3">
        <v>3.870140032864045</v>
      </c>
      <c r="T731" s="3">
        <v>35211</v>
      </c>
      <c r="U731" s="3" t="s">
        <v>728</v>
      </c>
    </row>
    <row r="732" spans="1:21" ht="12" customHeight="1">
      <c r="A732" s="1">
        <v>731</v>
      </c>
      <c r="B732" s="4">
        <v>45</v>
      </c>
      <c r="C732" s="4">
        <f ca="1" t="shared" si="100"/>
        <v>31</v>
      </c>
      <c r="D732" s="1">
        <f ca="1" t="shared" si="101"/>
        <v>1</v>
      </c>
      <c r="E732" s="1" t="str">
        <f ca="1" t="shared" si="102"/>
        <v>Treatment 1</v>
      </c>
      <c r="F732" s="7">
        <f ca="1" t="shared" si="103"/>
        <v>3</v>
      </c>
      <c r="G732" s="1">
        <f ca="1" t="shared" si="104"/>
        <v>2</v>
      </c>
      <c r="H732" s="8">
        <f ca="1" t="shared" si="105"/>
        <v>4.598189835211927</v>
      </c>
      <c r="I732" s="8">
        <f ca="1" t="shared" si="106"/>
        <v>3.4922388411414804</v>
      </c>
      <c r="J732" s="9">
        <f t="shared" si="99"/>
        <v>38201</v>
      </c>
      <c r="K732" s="10" t="str">
        <f ca="1" t="shared" si="107"/>
        <v>8/2/2004</v>
      </c>
      <c r="L732" s="3">
        <v>731</v>
      </c>
      <c r="M732" s="4">
        <v>46</v>
      </c>
      <c r="N732" s="3">
        <v>0</v>
      </c>
      <c r="O732" s="3" t="s">
        <v>32</v>
      </c>
      <c r="P732" s="3">
        <v>4</v>
      </c>
      <c r="Q732" s="3">
        <v>1</v>
      </c>
      <c r="R732" s="3">
        <v>7.599826430576011</v>
      </c>
      <c r="S732" s="3">
        <v>6.021314214961789</v>
      </c>
      <c r="T732" s="3">
        <v>38973</v>
      </c>
      <c r="U732" s="3" t="s">
        <v>729</v>
      </c>
    </row>
    <row r="733" spans="1:21" ht="12" customHeight="1">
      <c r="A733" s="1">
        <v>732</v>
      </c>
      <c r="B733" s="4">
        <v>55</v>
      </c>
      <c r="C733" s="4">
        <f ca="1" t="shared" si="100"/>
        <v>39</v>
      </c>
      <c r="D733" s="1">
        <f ca="1" t="shared" si="101"/>
        <v>1</v>
      </c>
      <c r="E733" s="1" t="str">
        <f ca="1" t="shared" si="102"/>
        <v>Treatment 2</v>
      </c>
      <c r="F733" s="7">
        <f ca="1" t="shared" si="103"/>
        <v>5</v>
      </c>
      <c r="G733" s="1">
        <f ca="1" t="shared" si="104"/>
        <v>2</v>
      </c>
      <c r="H733" s="8">
        <f ca="1" t="shared" si="105"/>
        <v>8.117004375208088</v>
      </c>
      <c r="I733" s="8">
        <f ca="1" t="shared" si="106"/>
        <v>7.167776911526998</v>
      </c>
      <c r="J733" s="9">
        <f t="shared" si="99"/>
        <v>35251</v>
      </c>
      <c r="K733" s="10" t="str">
        <f ca="1" t="shared" si="107"/>
        <v>7/5/1996</v>
      </c>
      <c r="L733" s="3">
        <v>732</v>
      </c>
      <c r="M733" s="4">
        <v>31</v>
      </c>
      <c r="N733" s="3">
        <v>1</v>
      </c>
      <c r="O733" s="3" t="s">
        <v>30</v>
      </c>
      <c r="P733" s="3">
        <v>5</v>
      </c>
      <c r="Q733" s="3">
        <v>2</v>
      </c>
      <c r="R733" s="3">
        <v>5.584123573789313</v>
      </c>
      <c r="S733" s="3">
        <v>5.8964545379963</v>
      </c>
      <c r="T733" s="3">
        <v>39347</v>
      </c>
      <c r="U733" s="3" t="s">
        <v>730</v>
      </c>
    </row>
    <row r="734" spans="1:21" ht="12" customHeight="1">
      <c r="A734" s="1">
        <v>733</v>
      </c>
      <c r="B734" s="4">
        <v>51</v>
      </c>
      <c r="C734" s="4">
        <f ca="1" t="shared" si="100"/>
        <v>30</v>
      </c>
      <c r="D734" s="1">
        <f ca="1" t="shared" si="101"/>
        <v>0</v>
      </c>
      <c r="E734" s="1" t="str">
        <f ca="1" t="shared" si="102"/>
        <v>Treatment 1</v>
      </c>
      <c r="F734" s="7">
        <f ca="1" t="shared" si="103"/>
        <v>7</v>
      </c>
      <c r="G734" s="1">
        <f ca="1" t="shared" si="104"/>
        <v>2</v>
      </c>
      <c r="H734" s="8">
        <f ca="1" t="shared" si="105"/>
        <v>5.350439158125603</v>
      </c>
      <c r="I734" s="8">
        <f ca="1" t="shared" si="106"/>
        <v>4.358226768130985</v>
      </c>
      <c r="J734" s="9">
        <f t="shared" si="99"/>
        <v>38917</v>
      </c>
      <c r="K734" s="10" t="str">
        <f ca="1" t="shared" si="107"/>
        <v>7/19/2006</v>
      </c>
      <c r="L734" s="3">
        <v>733</v>
      </c>
      <c r="M734" s="4">
        <v>35</v>
      </c>
      <c r="N734" s="3">
        <v>1</v>
      </c>
      <c r="O734" s="3" t="s">
        <v>32</v>
      </c>
      <c r="P734" s="3">
        <v>2</v>
      </c>
      <c r="Q734" s="3">
        <v>2</v>
      </c>
      <c r="R734" s="3">
        <v>6.111378497208402</v>
      </c>
      <c r="S734" s="3">
        <v>6.583960032886542</v>
      </c>
      <c r="T734" s="3">
        <v>38175</v>
      </c>
      <c r="U734" s="3" t="s">
        <v>731</v>
      </c>
    </row>
    <row r="735" spans="1:21" ht="12" customHeight="1">
      <c r="A735" s="1">
        <v>734</v>
      </c>
      <c r="B735" s="4">
        <v>55</v>
      </c>
      <c r="C735" s="4">
        <f ca="1" t="shared" si="100"/>
        <v>34</v>
      </c>
      <c r="D735" s="1">
        <f ca="1" t="shared" si="101"/>
        <v>0</v>
      </c>
      <c r="E735" s="1" t="str">
        <f ca="1" t="shared" si="102"/>
        <v>Treatment 1</v>
      </c>
      <c r="F735" s="7">
        <f ca="1" t="shared" si="103"/>
        <v>4</v>
      </c>
      <c r="G735" s="1">
        <f ca="1" t="shared" si="104"/>
        <v>2</v>
      </c>
      <c r="H735" s="8">
        <f ca="1" t="shared" si="105"/>
        <v>3.7097115423626192</v>
      </c>
      <c r="I735" s="8">
        <f ca="1" t="shared" si="106"/>
        <v>6.215356750988528</v>
      </c>
      <c r="J735" s="9">
        <f t="shared" si="99"/>
        <v>38281</v>
      </c>
      <c r="K735" s="10" t="str">
        <f ca="1" t="shared" si="107"/>
        <v>10/21/2004</v>
      </c>
      <c r="L735" s="3">
        <v>734</v>
      </c>
      <c r="M735" s="4">
        <v>22</v>
      </c>
      <c r="N735" s="3">
        <v>1</v>
      </c>
      <c r="O735" s="3" t="s">
        <v>28</v>
      </c>
      <c r="P735" s="3">
        <v>4</v>
      </c>
      <c r="Q735" s="3">
        <v>1</v>
      </c>
      <c r="R735" s="3">
        <v>4.488808492719889</v>
      </c>
      <c r="S735" s="3">
        <v>2.789558048449873</v>
      </c>
      <c r="T735" s="3">
        <v>36643</v>
      </c>
      <c r="U735" s="3" t="s">
        <v>732</v>
      </c>
    </row>
    <row r="736" spans="1:21" ht="12" customHeight="1">
      <c r="A736" s="1">
        <v>735</v>
      </c>
      <c r="B736" s="4">
        <v>41</v>
      </c>
      <c r="C736" s="4">
        <f ca="1" t="shared" si="100"/>
        <v>25</v>
      </c>
      <c r="D736" s="1">
        <f ca="1" t="shared" si="101"/>
        <v>1</v>
      </c>
      <c r="E736" s="1" t="str">
        <f ca="1" t="shared" si="102"/>
        <v>Control</v>
      </c>
      <c r="F736" s="7">
        <f ca="1" t="shared" si="103"/>
        <v>5</v>
      </c>
      <c r="G736" s="1">
        <f ca="1" t="shared" si="104"/>
        <v>1</v>
      </c>
      <c r="H736" s="8">
        <f ca="1" t="shared" si="105"/>
        <v>5.786837071092802</v>
      </c>
      <c r="I736" s="8">
        <f ca="1" t="shared" si="106"/>
        <v>3.9260936489052893</v>
      </c>
      <c r="J736" s="9">
        <f t="shared" si="99"/>
        <v>37906</v>
      </c>
      <c r="K736" s="10" t="str">
        <f ca="1" t="shared" si="107"/>
        <v>10/12/2003</v>
      </c>
      <c r="L736" s="3">
        <v>735</v>
      </c>
      <c r="M736" s="4">
        <v>38</v>
      </c>
      <c r="N736" s="3">
        <v>0</v>
      </c>
      <c r="O736" s="3" t="s">
        <v>32</v>
      </c>
      <c r="P736" s="3">
        <v>5</v>
      </c>
      <c r="Q736" s="3">
        <v>1</v>
      </c>
      <c r="R736" s="3">
        <v>6.96776719868917</v>
      </c>
      <c r="S736" s="3">
        <v>8.318259307664409</v>
      </c>
      <c r="T736" s="3">
        <v>38035</v>
      </c>
      <c r="U736" s="3" t="s">
        <v>121</v>
      </c>
    </row>
    <row r="737" spans="1:21" ht="12" customHeight="1">
      <c r="A737" s="1">
        <v>736</v>
      </c>
      <c r="B737" s="4">
        <v>37</v>
      </c>
      <c r="C737" s="4">
        <f ca="1" t="shared" si="100"/>
        <v>27</v>
      </c>
      <c r="D737" s="1">
        <f ca="1" t="shared" si="101"/>
        <v>0</v>
      </c>
      <c r="E737" s="1" t="str">
        <f ca="1" t="shared" si="102"/>
        <v>Treatment 1</v>
      </c>
      <c r="F737" s="7">
        <f ca="1" t="shared" si="103"/>
        <v>6</v>
      </c>
      <c r="G737" s="1">
        <f ca="1" t="shared" si="104"/>
        <v>2</v>
      </c>
      <c r="H737" s="8">
        <f ca="1" t="shared" si="105"/>
        <v>8.907695830477364</v>
      </c>
      <c r="I737" s="8">
        <f ca="1" t="shared" si="106"/>
        <v>9.012356018683578</v>
      </c>
      <c r="J737" s="9">
        <f t="shared" si="99"/>
        <v>35284</v>
      </c>
      <c r="K737" s="10" t="str">
        <f ca="1" t="shared" si="107"/>
        <v>8/7/1996</v>
      </c>
      <c r="L737" s="3">
        <v>736</v>
      </c>
      <c r="M737" s="4">
        <v>63</v>
      </c>
      <c r="N737" s="3">
        <v>0</v>
      </c>
      <c r="O737" s="3" t="s">
        <v>30</v>
      </c>
      <c r="P737" s="3">
        <v>1</v>
      </c>
      <c r="Q737" s="3">
        <v>1</v>
      </c>
      <c r="R737" s="3">
        <v>2.571585530694454</v>
      </c>
      <c r="S737" s="3">
        <v>4.4105992106825695</v>
      </c>
      <c r="T737" s="3">
        <v>35759</v>
      </c>
      <c r="U737" s="3" t="s">
        <v>733</v>
      </c>
    </row>
    <row r="738" spans="1:21" ht="12" customHeight="1">
      <c r="A738" s="1">
        <v>737</v>
      </c>
      <c r="B738" s="4">
        <v>43</v>
      </c>
      <c r="C738" s="4">
        <f ca="1" t="shared" si="100"/>
        <v>44</v>
      </c>
      <c r="D738" s="1">
        <f ca="1" t="shared" si="101"/>
        <v>0</v>
      </c>
      <c r="E738" s="1" t="str">
        <f ca="1" t="shared" si="102"/>
        <v>Control</v>
      </c>
      <c r="F738" s="7">
        <f ca="1" t="shared" si="103"/>
        <v>3</v>
      </c>
      <c r="G738" s="1">
        <f ca="1" t="shared" si="104"/>
        <v>2</v>
      </c>
      <c r="H738" s="8">
        <f ca="1" t="shared" si="105"/>
        <v>6.053757099366197</v>
      </c>
      <c r="I738" s="8">
        <f ca="1" t="shared" si="106"/>
        <v>6.471607116944921</v>
      </c>
      <c r="J738" s="9">
        <f t="shared" si="99"/>
        <v>38070</v>
      </c>
      <c r="K738" s="10" t="str">
        <f ca="1" t="shared" si="107"/>
        <v>3/24/2004</v>
      </c>
      <c r="L738" s="3">
        <v>737</v>
      </c>
      <c r="M738" s="4">
        <v>29</v>
      </c>
      <c r="N738" s="3">
        <v>0</v>
      </c>
      <c r="O738" s="3" t="s">
        <v>30</v>
      </c>
      <c r="P738" s="3">
        <v>7</v>
      </c>
      <c r="Q738" s="3">
        <v>2</v>
      </c>
      <c r="R738" s="3">
        <v>8.040206728840811</v>
      </c>
      <c r="S738" s="3">
        <v>10.227740691631912</v>
      </c>
      <c r="T738" s="3">
        <v>38692</v>
      </c>
      <c r="U738" s="3" t="s">
        <v>734</v>
      </c>
    </row>
    <row r="739" spans="1:21" ht="12" customHeight="1">
      <c r="A739" s="1">
        <v>738</v>
      </c>
      <c r="B739" s="4">
        <v>30</v>
      </c>
      <c r="C739" s="4">
        <f ca="1" t="shared" si="100"/>
        <v>33</v>
      </c>
      <c r="D739" s="1">
        <f ca="1" t="shared" si="101"/>
        <v>0</v>
      </c>
      <c r="E739" s="1" t="str">
        <f ca="1" t="shared" si="102"/>
        <v>Treatment 1</v>
      </c>
      <c r="F739" s="7">
        <f ca="1" t="shared" si="103"/>
        <v>6</v>
      </c>
      <c r="G739" s="1">
        <f ca="1" t="shared" si="104"/>
        <v>1</v>
      </c>
      <c r="H739" s="8">
        <f ca="1" t="shared" si="105"/>
        <v>9.037560332331177</v>
      </c>
      <c r="I739" s="8">
        <f ca="1" t="shared" si="106"/>
        <v>6.844535274169781</v>
      </c>
      <c r="J739" s="9">
        <f t="shared" si="99"/>
        <v>38371</v>
      </c>
      <c r="K739" s="10" t="str">
        <f ca="1" t="shared" si="107"/>
        <v>1/19/2005</v>
      </c>
      <c r="L739" s="3">
        <v>738</v>
      </c>
      <c r="M739" s="4">
        <v>39</v>
      </c>
      <c r="N739" s="3">
        <v>0</v>
      </c>
      <c r="O739" s="3" t="s">
        <v>32</v>
      </c>
      <c r="P739" s="3">
        <v>5</v>
      </c>
      <c r="Q739" s="3">
        <v>1</v>
      </c>
      <c r="R739" s="3">
        <v>5.625709280867999</v>
      </c>
      <c r="S739" s="3">
        <v>5.07928779771798</v>
      </c>
      <c r="T739" s="3">
        <v>39627</v>
      </c>
      <c r="U739" s="3" t="s">
        <v>735</v>
      </c>
    </row>
    <row r="740" spans="1:21" ht="12" customHeight="1">
      <c r="A740" s="1">
        <v>739</v>
      </c>
      <c r="B740" s="4">
        <v>49</v>
      </c>
      <c r="C740" s="4">
        <f ca="1" t="shared" si="100"/>
        <v>43</v>
      </c>
      <c r="D740" s="1">
        <f ca="1" t="shared" si="101"/>
        <v>0</v>
      </c>
      <c r="E740" s="1" t="str">
        <f ca="1" t="shared" si="102"/>
        <v>Treatment 1</v>
      </c>
      <c r="F740" s="7">
        <f ca="1" t="shared" si="103"/>
        <v>7</v>
      </c>
      <c r="G740" s="1">
        <f ca="1" t="shared" si="104"/>
        <v>1</v>
      </c>
      <c r="H740" s="8">
        <f ca="1" t="shared" si="105"/>
        <v>7.075323626464588</v>
      </c>
      <c r="I740" s="8">
        <f ca="1" t="shared" si="106"/>
        <v>8.463445026884282</v>
      </c>
      <c r="J740" s="9">
        <f t="shared" si="99"/>
        <v>37139</v>
      </c>
      <c r="K740" s="10" t="str">
        <f ca="1" t="shared" si="107"/>
        <v>9/5/2001</v>
      </c>
      <c r="L740" s="3">
        <v>739</v>
      </c>
      <c r="M740" s="4">
        <v>33</v>
      </c>
      <c r="N740" s="3">
        <v>0</v>
      </c>
      <c r="O740" s="3" t="s">
        <v>28</v>
      </c>
      <c r="P740" s="3">
        <v>7</v>
      </c>
      <c r="Q740" s="3">
        <v>1</v>
      </c>
      <c r="R740" s="3">
        <v>7.481829663346382</v>
      </c>
      <c r="S740" s="3">
        <v>7.9021586257497205</v>
      </c>
      <c r="T740" s="3">
        <v>37920</v>
      </c>
      <c r="U740" s="3" t="s">
        <v>736</v>
      </c>
    </row>
    <row r="741" spans="1:21" ht="12" customHeight="1">
      <c r="A741" s="1">
        <v>740</v>
      </c>
      <c r="B741" s="4">
        <v>45</v>
      </c>
      <c r="C741" s="4">
        <f ca="1" t="shared" si="100"/>
        <v>20</v>
      </c>
      <c r="D741" s="1">
        <f ca="1" t="shared" si="101"/>
        <v>1</v>
      </c>
      <c r="E741" s="1" t="str">
        <f ca="1" t="shared" si="102"/>
        <v>Treatment 2</v>
      </c>
      <c r="F741" s="7">
        <f ca="1" t="shared" si="103"/>
        <v>1</v>
      </c>
      <c r="G741" s="1">
        <f ca="1" t="shared" si="104"/>
        <v>1</v>
      </c>
      <c r="H741" s="8">
        <f ca="1" t="shared" si="105"/>
        <v>1.3389261360276747</v>
      </c>
      <c r="I741" s="8">
        <f ca="1" t="shared" si="106"/>
        <v>5.309195173523191</v>
      </c>
      <c r="J741" s="9">
        <f t="shared" si="99"/>
        <v>37841</v>
      </c>
      <c r="K741" s="10" t="str">
        <f ca="1" t="shared" si="107"/>
        <v>8/8/2003</v>
      </c>
      <c r="L741" s="3">
        <v>740</v>
      </c>
      <c r="M741" s="4">
        <v>28</v>
      </c>
      <c r="N741" s="3">
        <v>0</v>
      </c>
      <c r="O741" s="3" t="s">
        <v>32</v>
      </c>
      <c r="P741" s="3">
        <v>3</v>
      </c>
      <c r="Q741" s="3">
        <v>2</v>
      </c>
      <c r="R741" s="3">
        <v>6.92640935119952</v>
      </c>
      <c r="S741" s="3">
        <v>8.627164607428366</v>
      </c>
      <c r="T741" s="3">
        <v>36266</v>
      </c>
      <c r="U741" s="3" t="s">
        <v>737</v>
      </c>
    </row>
    <row r="742" spans="1:21" ht="12" customHeight="1">
      <c r="A742" s="1">
        <v>741</v>
      </c>
      <c r="B742" s="4">
        <v>44</v>
      </c>
      <c r="C742" s="4">
        <f ca="1" t="shared" si="100"/>
        <v>45</v>
      </c>
      <c r="D742" s="1">
        <f ca="1" t="shared" si="101"/>
        <v>0</v>
      </c>
      <c r="E742" s="1" t="str">
        <f ca="1" t="shared" si="102"/>
        <v>Control</v>
      </c>
      <c r="F742" s="7">
        <f ca="1" t="shared" si="103"/>
        <v>6</v>
      </c>
      <c r="G742" s="1">
        <f ca="1" t="shared" si="104"/>
        <v>2</v>
      </c>
      <c r="H742" s="8">
        <f ca="1" t="shared" si="105"/>
        <v>5.156465346325777</v>
      </c>
      <c r="I742" s="8">
        <f ca="1" t="shared" si="106"/>
        <v>6.012201897390679</v>
      </c>
      <c r="J742" s="9">
        <f t="shared" si="99"/>
        <v>37125</v>
      </c>
      <c r="K742" s="10" t="str">
        <f ca="1" t="shared" si="107"/>
        <v>8/22/2001</v>
      </c>
      <c r="L742" s="3">
        <v>741</v>
      </c>
      <c r="M742" s="4">
        <v>34</v>
      </c>
      <c r="N742" s="3">
        <v>0</v>
      </c>
      <c r="O742" s="3" t="s">
        <v>30</v>
      </c>
      <c r="P742" s="3">
        <v>5</v>
      </c>
      <c r="Q742" s="3">
        <v>2</v>
      </c>
      <c r="R742" s="3">
        <v>5.316598178853106</v>
      </c>
      <c r="S742" s="3">
        <v>4.924665346285783</v>
      </c>
      <c r="T742" s="3">
        <v>39735</v>
      </c>
      <c r="U742" s="3" t="s">
        <v>738</v>
      </c>
    </row>
    <row r="743" spans="1:21" ht="12" customHeight="1">
      <c r="A743" s="1">
        <v>742</v>
      </c>
      <c r="B743" s="4">
        <v>60</v>
      </c>
      <c r="C743" s="4">
        <f ca="1" t="shared" si="100"/>
        <v>28</v>
      </c>
      <c r="D743" s="1">
        <f ca="1" t="shared" si="101"/>
        <v>1</v>
      </c>
      <c r="E743" s="1" t="str">
        <f ca="1" t="shared" si="102"/>
        <v>Treatment 1</v>
      </c>
      <c r="F743" s="7">
        <f ca="1" t="shared" si="103"/>
        <v>4</v>
      </c>
      <c r="G743" s="1">
        <f ca="1" t="shared" si="104"/>
        <v>2</v>
      </c>
      <c r="H743" s="8">
        <f ca="1" t="shared" si="105"/>
        <v>3.659176759497501</v>
      </c>
      <c r="I743" s="8">
        <f ca="1" t="shared" si="106"/>
        <v>6.131785996646126</v>
      </c>
      <c r="J743" s="9">
        <f t="shared" si="99"/>
        <v>36743</v>
      </c>
      <c r="K743" s="10" t="str">
        <f ca="1" t="shared" si="107"/>
        <v>8/5/2000</v>
      </c>
      <c r="L743" s="3">
        <v>742</v>
      </c>
      <c r="M743" s="4">
        <v>27</v>
      </c>
      <c r="N743" s="3">
        <v>0</v>
      </c>
      <c r="O743" s="3" t="s">
        <v>30</v>
      </c>
      <c r="P743" s="3">
        <v>3</v>
      </c>
      <c r="Q743" s="3">
        <v>2</v>
      </c>
      <c r="R743" s="3">
        <v>4.42219356843904</v>
      </c>
      <c r="S743" s="3">
        <v>2.908768461605016</v>
      </c>
      <c r="T743" s="3">
        <v>37632</v>
      </c>
      <c r="U743" s="3" t="s">
        <v>739</v>
      </c>
    </row>
    <row r="744" spans="1:21" ht="12" customHeight="1">
      <c r="A744" s="1">
        <v>743</v>
      </c>
      <c r="B744" s="4">
        <v>57</v>
      </c>
      <c r="C744" s="4">
        <f ca="1" t="shared" si="100"/>
        <v>24</v>
      </c>
      <c r="D744" s="1">
        <f ca="1" t="shared" si="101"/>
        <v>0</v>
      </c>
      <c r="E744" s="1" t="str">
        <f ca="1" t="shared" si="102"/>
        <v>Treatment 2</v>
      </c>
      <c r="F744" s="7">
        <f ca="1" t="shared" si="103"/>
        <v>3</v>
      </c>
      <c r="G744" s="1">
        <f ca="1" t="shared" si="104"/>
        <v>2</v>
      </c>
      <c r="H744" s="8">
        <f ca="1" t="shared" si="105"/>
        <v>6.545329755602109</v>
      </c>
      <c r="I744" s="8">
        <f ca="1" t="shared" si="106"/>
        <v>5.108955363743105</v>
      </c>
      <c r="J744" s="9">
        <f t="shared" si="99"/>
        <v>36542</v>
      </c>
      <c r="K744" s="10" t="str">
        <f ca="1" t="shared" si="107"/>
        <v>1/17/2000</v>
      </c>
      <c r="L744" s="3">
        <v>743</v>
      </c>
      <c r="M744" s="4">
        <v>33</v>
      </c>
      <c r="N744" s="3">
        <v>1</v>
      </c>
      <c r="O744" s="3" t="s">
        <v>30</v>
      </c>
      <c r="P744" s="3">
        <v>2</v>
      </c>
      <c r="Q744" s="3">
        <v>2</v>
      </c>
      <c r="R744" s="3">
        <v>4.392807563442637</v>
      </c>
      <c r="S744" s="3">
        <v>3.225448998379717</v>
      </c>
      <c r="T744" s="3">
        <v>38727</v>
      </c>
      <c r="U744" s="3" t="s">
        <v>468</v>
      </c>
    </row>
    <row r="745" spans="1:21" ht="12" customHeight="1">
      <c r="A745" s="1">
        <v>744</v>
      </c>
      <c r="B745" s="4">
        <v>37</v>
      </c>
      <c r="C745" s="4">
        <f ca="1" t="shared" si="100"/>
        <v>65</v>
      </c>
      <c r="D745" s="1">
        <f ca="1" t="shared" si="101"/>
        <v>1</v>
      </c>
      <c r="E745" s="1" t="str">
        <f ca="1" t="shared" si="102"/>
        <v>Treatment 1</v>
      </c>
      <c r="F745" s="7">
        <f ca="1" t="shared" si="103"/>
        <v>4</v>
      </c>
      <c r="G745" s="1">
        <f ca="1" t="shared" si="104"/>
        <v>1</v>
      </c>
      <c r="H745" s="8">
        <f ca="1" t="shared" si="105"/>
        <v>4.659433769325004</v>
      </c>
      <c r="I745" s="8">
        <f ca="1" t="shared" si="106"/>
        <v>4.223835486637155</v>
      </c>
      <c r="J745" s="9">
        <f t="shared" si="99"/>
        <v>36218</v>
      </c>
      <c r="K745" s="10" t="str">
        <f ca="1" t="shared" si="107"/>
        <v>2/27/1999</v>
      </c>
      <c r="L745" s="3">
        <v>744</v>
      </c>
      <c r="M745" s="4">
        <v>47</v>
      </c>
      <c r="N745" s="3">
        <v>1</v>
      </c>
      <c r="O745" s="3" t="s">
        <v>32</v>
      </c>
      <c r="P745" s="3">
        <v>6</v>
      </c>
      <c r="Q745" s="3">
        <v>2</v>
      </c>
      <c r="R745" s="3">
        <v>6.467320556371476</v>
      </c>
      <c r="S745" s="3">
        <v>7.517535751536366</v>
      </c>
      <c r="T745" s="3">
        <v>38882</v>
      </c>
      <c r="U745" s="3" t="s">
        <v>740</v>
      </c>
    </row>
    <row r="746" spans="1:21" ht="12" customHeight="1">
      <c r="A746" s="1">
        <v>745</v>
      </c>
      <c r="B746" s="4">
        <v>42</v>
      </c>
      <c r="C746" s="4">
        <f ca="1" t="shared" si="100"/>
        <v>27</v>
      </c>
      <c r="D746" s="1">
        <f ca="1" t="shared" si="101"/>
        <v>1</v>
      </c>
      <c r="E746" s="1" t="str">
        <f ca="1" t="shared" si="102"/>
        <v>Treatment 1</v>
      </c>
      <c r="F746" s="7">
        <f ca="1" t="shared" si="103"/>
        <v>2</v>
      </c>
      <c r="G746" s="1">
        <f ca="1" t="shared" si="104"/>
        <v>1</v>
      </c>
      <c r="H746" s="8">
        <f ca="1" t="shared" si="105"/>
        <v>6.036179711546613</v>
      </c>
      <c r="I746" s="8">
        <f ca="1" t="shared" si="106"/>
        <v>9.016149020266536</v>
      </c>
      <c r="J746" s="9">
        <f t="shared" si="99"/>
        <v>37184</v>
      </c>
      <c r="K746" s="10" t="str">
        <f ca="1" t="shared" si="107"/>
        <v>10/20/2001</v>
      </c>
      <c r="L746" s="3">
        <v>745</v>
      </c>
      <c r="M746" s="4">
        <v>52</v>
      </c>
      <c r="N746" s="3">
        <v>0</v>
      </c>
      <c r="O746" s="3" t="s">
        <v>30</v>
      </c>
      <c r="P746" s="3">
        <v>4</v>
      </c>
      <c r="Q746" s="3">
        <v>2</v>
      </c>
      <c r="R746" s="3">
        <v>5.633433774651485</v>
      </c>
      <c r="S746" s="3">
        <v>5.9839441358974</v>
      </c>
      <c r="T746" s="3">
        <v>34371</v>
      </c>
      <c r="U746" s="3" t="s">
        <v>741</v>
      </c>
    </row>
    <row r="747" spans="1:21" ht="12" customHeight="1">
      <c r="A747" s="1">
        <v>746</v>
      </c>
      <c r="B747" s="4">
        <v>43</v>
      </c>
      <c r="C747" s="4">
        <f ca="1" t="shared" si="100"/>
        <v>43</v>
      </c>
      <c r="D747" s="1">
        <f ca="1" t="shared" si="101"/>
        <v>1</v>
      </c>
      <c r="E747" s="1" t="str">
        <f ca="1" t="shared" si="102"/>
        <v>Control</v>
      </c>
      <c r="F747" s="7">
        <f ca="1" t="shared" si="103"/>
        <v>2</v>
      </c>
      <c r="G747" s="1">
        <f ca="1" t="shared" si="104"/>
        <v>1</v>
      </c>
      <c r="H747" s="8">
        <f ca="1" t="shared" si="105"/>
        <v>4.4373413641865636</v>
      </c>
      <c r="I747" s="8">
        <f ca="1" t="shared" si="106"/>
        <v>1.6535565851996061</v>
      </c>
      <c r="J747" s="9">
        <f t="shared" si="99"/>
        <v>36300</v>
      </c>
      <c r="K747" s="10" t="str">
        <f ca="1" t="shared" si="107"/>
        <v>5/20/1999</v>
      </c>
      <c r="L747" s="3">
        <v>746</v>
      </c>
      <c r="M747" s="4">
        <v>29</v>
      </c>
      <c r="N747" s="3">
        <v>0</v>
      </c>
      <c r="O747" s="3" t="s">
        <v>30</v>
      </c>
      <c r="P747" s="3">
        <v>4</v>
      </c>
      <c r="Q747" s="3">
        <v>1</v>
      </c>
      <c r="R747" s="3">
        <v>7.642928124118846</v>
      </c>
      <c r="S747" s="3">
        <v>11.19185185908498</v>
      </c>
      <c r="T747" s="3">
        <v>40683</v>
      </c>
      <c r="U747" s="3" t="s">
        <v>742</v>
      </c>
    </row>
    <row r="748" spans="1:21" ht="12" customHeight="1">
      <c r="A748" s="1">
        <v>747</v>
      </c>
      <c r="B748" s="4">
        <v>51</v>
      </c>
      <c r="C748" s="4">
        <f ca="1" t="shared" si="100"/>
        <v>28</v>
      </c>
      <c r="D748" s="1">
        <f ca="1" t="shared" si="101"/>
        <v>0</v>
      </c>
      <c r="E748" s="1" t="str">
        <f ca="1" t="shared" si="102"/>
        <v>Control</v>
      </c>
      <c r="F748" s="7">
        <f ca="1" t="shared" si="103"/>
        <v>4</v>
      </c>
      <c r="G748" s="1">
        <f ca="1" t="shared" si="104"/>
        <v>2</v>
      </c>
      <c r="H748" s="8">
        <f ca="1" t="shared" si="105"/>
        <v>7.266623467222884</v>
      </c>
      <c r="I748" s="8">
        <f ca="1" t="shared" si="106"/>
        <v>5.193466247307973</v>
      </c>
      <c r="J748" s="9">
        <f t="shared" si="99"/>
        <v>38631</v>
      </c>
      <c r="K748" s="10" t="str">
        <f ca="1" t="shared" si="107"/>
        <v>10/6/2005</v>
      </c>
      <c r="L748" s="3">
        <v>747</v>
      </c>
      <c r="M748" s="4">
        <v>46</v>
      </c>
      <c r="N748" s="3">
        <v>1</v>
      </c>
      <c r="O748" s="3" t="s">
        <v>32</v>
      </c>
      <c r="P748" s="3">
        <v>5</v>
      </c>
      <c r="Q748" s="3">
        <v>2</v>
      </c>
      <c r="R748" s="3">
        <v>5.7346523200491575</v>
      </c>
      <c r="S748" s="3">
        <v>4.762371551840282</v>
      </c>
      <c r="T748" s="3">
        <v>37640</v>
      </c>
      <c r="U748" s="3" t="s">
        <v>743</v>
      </c>
    </row>
    <row r="749" spans="1:21" ht="12" customHeight="1">
      <c r="A749" s="1">
        <v>748</v>
      </c>
      <c r="B749" s="4">
        <v>38</v>
      </c>
      <c r="C749" s="4">
        <f ca="1" t="shared" si="100"/>
        <v>32</v>
      </c>
      <c r="D749" s="1">
        <f ca="1" t="shared" si="101"/>
        <v>1</v>
      </c>
      <c r="E749" s="1" t="str">
        <f ca="1" t="shared" si="102"/>
        <v>Treatment 1</v>
      </c>
      <c r="F749" s="7">
        <f ca="1" t="shared" si="103"/>
        <v>5</v>
      </c>
      <c r="G749" s="1">
        <f ca="1" t="shared" si="104"/>
        <v>1</v>
      </c>
      <c r="H749" s="8">
        <f ca="1" t="shared" si="105"/>
        <v>8.256144468474814</v>
      </c>
      <c r="I749" s="8">
        <f ca="1" t="shared" si="106"/>
        <v>9.189652312803307</v>
      </c>
      <c r="J749" s="9">
        <f t="shared" si="99"/>
        <v>37392</v>
      </c>
      <c r="K749" s="10" t="str">
        <f ca="1" t="shared" si="107"/>
        <v>5/16/2002</v>
      </c>
      <c r="L749" s="3">
        <v>748</v>
      </c>
      <c r="M749" s="4">
        <v>78</v>
      </c>
      <c r="N749" s="3">
        <v>1</v>
      </c>
      <c r="O749" s="3" t="s">
        <v>28</v>
      </c>
      <c r="P749" s="3">
        <v>1</v>
      </c>
      <c r="Q749" s="3">
        <v>2</v>
      </c>
      <c r="R749" s="3">
        <v>1.6615206957923672</v>
      </c>
      <c r="S749" s="3">
        <v>-0.3175631989902401</v>
      </c>
      <c r="T749" s="3">
        <v>39117</v>
      </c>
      <c r="U749" s="3" t="s">
        <v>744</v>
      </c>
    </row>
    <row r="750" spans="1:21" ht="12" customHeight="1">
      <c r="A750" s="1">
        <v>749</v>
      </c>
      <c r="B750" s="4">
        <v>52</v>
      </c>
      <c r="C750" s="4">
        <f ca="1" t="shared" si="100"/>
        <v>29</v>
      </c>
      <c r="D750" s="1">
        <f ca="1" t="shared" si="101"/>
        <v>1</v>
      </c>
      <c r="E750" s="1" t="str">
        <f ca="1" t="shared" si="102"/>
        <v>Treatment 1</v>
      </c>
      <c r="F750" s="7">
        <f ca="1" t="shared" si="103"/>
        <v>7</v>
      </c>
      <c r="G750" s="1">
        <f ca="1" t="shared" si="104"/>
        <v>1</v>
      </c>
      <c r="H750" s="8">
        <f ca="1" t="shared" si="105"/>
        <v>6.430902796279973</v>
      </c>
      <c r="I750" s="8">
        <f ca="1" t="shared" si="106"/>
        <v>6.915546198979246</v>
      </c>
      <c r="J750" s="9">
        <f t="shared" si="99"/>
        <v>33752</v>
      </c>
      <c r="K750" s="10" t="str">
        <f ca="1" t="shared" si="107"/>
        <v>5/28/1992</v>
      </c>
      <c r="L750" s="3">
        <v>749</v>
      </c>
      <c r="M750" s="4">
        <v>31</v>
      </c>
      <c r="N750" s="3">
        <v>1</v>
      </c>
      <c r="O750" s="3" t="s">
        <v>32</v>
      </c>
      <c r="P750" s="3">
        <v>1</v>
      </c>
      <c r="Q750" s="3">
        <v>2</v>
      </c>
      <c r="R750" s="3">
        <v>5.996853877809687</v>
      </c>
      <c r="S750" s="3">
        <v>5.133474351732613</v>
      </c>
      <c r="T750" s="3">
        <v>34798</v>
      </c>
      <c r="U750" s="3" t="s">
        <v>745</v>
      </c>
    </row>
    <row r="751" spans="1:21" ht="12" customHeight="1">
      <c r="A751" s="1">
        <v>750</v>
      </c>
      <c r="B751" s="4">
        <v>50</v>
      </c>
      <c r="C751" s="4">
        <f ca="1" t="shared" si="100"/>
        <v>35</v>
      </c>
      <c r="D751" s="1">
        <f ca="1" t="shared" si="101"/>
        <v>1</v>
      </c>
      <c r="E751" s="1" t="str">
        <f ca="1" t="shared" si="102"/>
        <v>Treatment 1</v>
      </c>
      <c r="F751" s="7">
        <f ca="1" t="shared" si="103"/>
        <v>6</v>
      </c>
      <c r="G751" s="1">
        <f ca="1" t="shared" si="104"/>
        <v>2</v>
      </c>
      <c r="H751" s="8">
        <f ca="1" t="shared" si="105"/>
        <v>7.53150949248575</v>
      </c>
      <c r="I751" s="8">
        <f ca="1" t="shared" si="106"/>
        <v>5.878516542090816</v>
      </c>
      <c r="J751" s="9">
        <f t="shared" si="99"/>
        <v>39925</v>
      </c>
      <c r="K751" s="10" t="str">
        <f ca="1" t="shared" si="107"/>
        <v>4/22/2009</v>
      </c>
      <c r="L751" s="3">
        <v>750</v>
      </c>
      <c r="M751" s="4">
        <v>43</v>
      </c>
      <c r="N751" s="3">
        <v>1</v>
      </c>
      <c r="O751" s="3" t="s">
        <v>32</v>
      </c>
      <c r="P751" s="3">
        <v>6</v>
      </c>
      <c r="Q751" s="3">
        <v>1</v>
      </c>
      <c r="R751" s="3">
        <v>7.086244246429859</v>
      </c>
      <c r="S751" s="3">
        <v>7.997244845817096</v>
      </c>
      <c r="T751" s="3">
        <v>37844</v>
      </c>
      <c r="U751" s="3" t="s">
        <v>746</v>
      </c>
    </row>
    <row r="752" spans="1:21" ht="12" customHeight="1">
      <c r="A752" s="1">
        <v>751</v>
      </c>
      <c r="B752" s="4">
        <v>44</v>
      </c>
      <c r="C752" s="4">
        <f ca="1" t="shared" si="100"/>
        <v>33</v>
      </c>
      <c r="D752" s="1">
        <f ca="1" t="shared" si="101"/>
        <v>0</v>
      </c>
      <c r="E752" s="1" t="str">
        <f ca="1" t="shared" si="102"/>
        <v>Treatment 2</v>
      </c>
      <c r="F752" s="7">
        <f ca="1" t="shared" si="103"/>
        <v>4</v>
      </c>
      <c r="G752" s="1">
        <f ca="1" t="shared" si="104"/>
        <v>1</v>
      </c>
      <c r="H752" s="8">
        <f ca="1" t="shared" si="105"/>
        <v>7.3963885041221955</v>
      </c>
      <c r="I752" s="8">
        <f ca="1" t="shared" si="106"/>
        <v>9.92023274521155</v>
      </c>
      <c r="J752" s="9">
        <f t="shared" si="99"/>
        <v>34027</v>
      </c>
      <c r="K752" s="10" t="str">
        <f ca="1" t="shared" si="107"/>
        <v>2/27/1993</v>
      </c>
      <c r="L752" s="3">
        <v>751</v>
      </c>
      <c r="M752" s="4">
        <v>26</v>
      </c>
      <c r="N752" s="3">
        <v>1</v>
      </c>
      <c r="O752" s="3" t="s">
        <v>28</v>
      </c>
      <c r="P752" s="3">
        <v>5</v>
      </c>
      <c r="Q752" s="3">
        <v>2</v>
      </c>
      <c r="R752" s="3">
        <v>5.813470865395094</v>
      </c>
      <c r="S752" s="3">
        <v>8.139764691564988</v>
      </c>
      <c r="T752" s="3">
        <v>34433</v>
      </c>
      <c r="U752" s="3" t="s">
        <v>747</v>
      </c>
    </row>
    <row r="753" spans="1:21" ht="12" customHeight="1">
      <c r="A753" s="1">
        <v>752</v>
      </c>
      <c r="B753" s="4">
        <v>40</v>
      </c>
      <c r="C753" s="4">
        <f ca="1" t="shared" si="100"/>
        <v>26</v>
      </c>
      <c r="D753" s="1">
        <f ca="1" t="shared" si="101"/>
        <v>0</v>
      </c>
      <c r="E753" s="1" t="str">
        <f ca="1" t="shared" si="102"/>
        <v>Control</v>
      </c>
      <c r="F753" s="7">
        <f ca="1" t="shared" si="103"/>
        <v>7</v>
      </c>
      <c r="G753" s="1">
        <f ca="1" t="shared" si="104"/>
        <v>2</v>
      </c>
      <c r="H753" s="8">
        <f ca="1" t="shared" si="105"/>
        <v>8.89680268358305</v>
      </c>
      <c r="I753" s="8">
        <f ca="1" t="shared" si="106"/>
        <v>10.806363838466172</v>
      </c>
      <c r="J753" s="9">
        <f t="shared" si="99"/>
        <v>36760</v>
      </c>
      <c r="K753" s="10" t="str">
        <f ca="1" t="shared" si="107"/>
        <v>8/22/2000</v>
      </c>
      <c r="L753" s="3">
        <v>752</v>
      </c>
      <c r="M753" s="4">
        <v>39</v>
      </c>
      <c r="N753" s="3">
        <v>1</v>
      </c>
      <c r="O753" s="3" t="s">
        <v>32</v>
      </c>
      <c r="P753" s="3">
        <v>5</v>
      </c>
      <c r="Q753" s="3">
        <v>2</v>
      </c>
      <c r="R753" s="3">
        <v>8.491121044966889</v>
      </c>
      <c r="S753" s="3">
        <v>10.792412563345287</v>
      </c>
      <c r="T753" s="3">
        <v>38577</v>
      </c>
      <c r="U753" s="3" t="s">
        <v>748</v>
      </c>
    </row>
    <row r="754" spans="1:21" ht="12" customHeight="1">
      <c r="A754" s="1">
        <v>753</v>
      </c>
      <c r="B754" s="4">
        <v>31</v>
      </c>
      <c r="C754" s="4">
        <f ca="1" t="shared" si="100"/>
        <v>68</v>
      </c>
      <c r="D754" s="1">
        <f ca="1" t="shared" si="101"/>
        <v>1</v>
      </c>
      <c r="E754" s="1" t="str">
        <f ca="1" t="shared" si="102"/>
        <v>Control</v>
      </c>
      <c r="F754" s="7">
        <f ca="1" t="shared" si="103"/>
        <v>1</v>
      </c>
      <c r="G754" s="1">
        <f ca="1" t="shared" si="104"/>
        <v>1</v>
      </c>
      <c r="H754" s="8">
        <f ca="1" t="shared" si="105"/>
        <v>4.3173022965484735</v>
      </c>
      <c r="I754" s="8">
        <f ca="1" t="shared" si="106"/>
        <v>3.775511954063199</v>
      </c>
      <c r="J754" s="9">
        <f t="shared" si="99"/>
        <v>38809</v>
      </c>
      <c r="K754" s="10" t="str">
        <f ca="1" t="shared" si="107"/>
        <v>4/2/2006</v>
      </c>
      <c r="L754" s="3">
        <v>753</v>
      </c>
      <c r="M754" s="4">
        <v>38</v>
      </c>
      <c r="N754" s="3">
        <v>1</v>
      </c>
      <c r="O754" s="3" t="s">
        <v>32</v>
      </c>
      <c r="P754" s="3">
        <v>4</v>
      </c>
      <c r="Q754" s="3">
        <v>1</v>
      </c>
      <c r="R754" s="3">
        <v>5.494648701317571</v>
      </c>
      <c r="S754" s="3">
        <v>8.27108920365248</v>
      </c>
      <c r="T754" s="3">
        <v>39698</v>
      </c>
      <c r="U754" s="3" t="s">
        <v>749</v>
      </c>
    </row>
    <row r="755" spans="1:21" ht="12" customHeight="1">
      <c r="A755" s="1">
        <v>754</v>
      </c>
      <c r="B755" s="4">
        <v>69</v>
      </c>
      <c r="C755" s="4">
        <f ca="1" t="shared" si="100"/>
        <v>28</v>
      </c>
      <c r="D755" s="1">
        <f ca="1" t="shared" si="101"/>
        <v>1</v>
      </c>
      <c r="E755" s="1" t="str">
        <f ca="1" t="shared" si="102"/>
        <v>Treatment 1</v>
      </c>
      <c r="F755" s="7">
        <f ca="1" t="shared" si="103"/>
        <v>3</v>
      </c>
      <c r="G755" s="1">
        <f ca="1" t="shared" si="104"/>
        <v>1</v>
      </c>
      <c r="H755" s="8">
        <f ca="1" t="shared" si="105"/>
        <v>5.702422617160904</v>
      </c>
      <c r="I755" s="8">
        <f ca="1" t="shared" si="106"/>
        <v>6.956742680492868</v>
      </c>
      <c r="J755" s="9">
        <f t="shared" si="99"/>
        <v>36016</v>
      </c>
      <c r="K755" s="10" t="str">
        <f ca="1" t="shared" si="107"/>
        <v>8/9/1998</v>
      </c>
      <c r="L755" s="3">
        <v>754</v>
      </c>
      <c r="M755" s="4">
        <v>39</v>
      </c>
      <c r="N755" s="3">
        <v>0</v>
      </c>
      <c r="O755" s="3" t="s">
        <v>32</v>
      </c>
      <c r="P755" s="3">
        <v>7</v>
      </c>
      <c r="Q755" s="3">
        <v>2</v>
      </c>
      <c r="R755" s="3">
        <v>5.940499555891709</v>
      </c>
      <c r="S755" s="3">
        <v>6.170161981780673</v>
      </c>
      <c r="T755" s="3">
        <v>36441</v>
      </c>
      <c r="U755" s="3" t="s">
        <v>750</v>
      </c>
    </row>
    <row r="756" spans="1:21" ht="12" customHeight="1">
      <c r="A756" s="1">
        <v>755</v>
      </c>
      <c r="B756" s="4">
        <v>21</v>
      </c>
      <c r="C756" s="4">
        <f ca="1" t="shared" si="100"/>
        <v>23</v>
      </c>
      <c r="D756" s="1">
        <f ca="1" t="shared" si="101"/>
        <v>0</v>
      </c>
      <c r="E756" s="1" t="str">
        <f ca="1" t="shared" si="102"/>
        <v>Control</v>
      </c>
      <c r="F756" s="7">
        <f ca="1" t="shared" si="103"/>
        <v>4</v>
      </c>
      <c r="G756" s="1">
        <f ca="1" t="shared" si="104"/>
        <v>1</v>
      </c>
      <c r="H756" s="8">
        <f ca="1" t="shared" si="105"/>
        <v>5.40621872536588</v>
      </c>
      <c r="I756" s="8">
        <f ca="1" t="shared" si="106"/>
        <v>3.179318012134658</v>
      </c>
      <c r="J756" s="9">
        <f t="shared" si="99"/>
        <v>37373</v>
      </c>
      <c r="K756" s="10" t="str">
        <f ca="1" t="shared" si="107"/>
        <v>4/27/2002</v>
      </c>
      <c r="L756" s="3">
        <v>755</v>
      </c>
      <c r="M756" s="4">
        <v>23</v>
      </c>
      <c r="N756" s="3">
        <v>1</v>
      </c>
      <c r="O756" s="3" t="s">
        <v>30</v>
      </c>
      <c r="P756" s="3">
        <v>6</v>
      </c>
      <c r="Q756" s="3">
        <v>2</v>
      </c>
      <c r="R756" s="3">
        <v>9.235342212753425</v>
      </c>
      <c r="S756" s="3">
        <v>9.464963500839172</v>
      </c>
      <c r="T756" s="3">
        <v>36964</v>
      </c>
      <c r="U756" s="3" t="s">
        <v>751</v>
      </c>
    </row>
    <row r="757" spans="1:21" ht="12" customHeight="1">
      <c r="A757" s="1">
        <v>756</v>
      </c>
      <c r="B757" s="4">
        <v>23</v>
      </c>
      <c r="C757" s="4">
        <f ca="1" t="shared" si="100"/>
        <v>35</v>
      </c>
      <c r="D757" s="1">
        <f ca="1" t="shared" si="101"/>
        <v>1</v>
      </c>
      <c r="E757" s="1" t="str">
        <f ca="1" t="shared" si="102"/>
        <v>Treatment 2</v>
      </c>
      <c r="F757" s="7">
        <f ca="1" t="shared" si="103"/>
        <v>3</v>
      </c>
      <c r="G757" s="1">
        <f ca="1" t="shared" si="104"/>
        <v>2</v>
      </c>
      <c r="H757" s="8">
        <f ca="1" t="shared" si="105"/>
        <v>3.6629457942546755</v>
      </c>
      <c r="I757" s="8">
        <f ca="1" t="shared" si="106"/>
        <v>4.495256671845121</v>
      </c>
      <c r="J757" s="9">
        <f t="shared" si="99"/>
        <v>39372</v>
      </c>
      <c r="K757" s="10" t="str">
        <f ca="1" t="shared" si="107"/>
        <v>10/17/2007</v>
      </c>
      <c r="L757" s="3">
        <v>756</v>
      </c>
      <c r="M757" s="4">
        <v>44</v>
      </c>
      <c r="N757" s="3">
        <v>1</v>
      </c>
      <c r="O757" s="3" t="s">
        <v>30</v>
      </c>
      <c r="P757" s="3">
        <v>1</v>
      </c>
      <c r="Q757" s="3">
        <v>1</v>
      </c>
      <c r="R757" s="3">
        <v>3.0843037453361966</v>
      </c>
      <c r="S757" s="3">
        <v>5.477665952324255</v>
      </c>
      <c r="T757" s="3">
        <v>35194</v>
      </c>
      <c r="U757" s="3" t="s">
        <v>752</v>
      </c>
    </row>
    <row r="758" spans="1:21" ht="12" customHeight="1">
      <c r="A758" s="1">
        <v>757</v>
      </c>
      <c r="B758" s="4">
        <v>47</v>
      </c>
      <c r="C758" s="4">
        <f ca="1" t="shared" si="100"/>
        <v>51</v>
      </c>
      <c r="D758" s="1">
        <f ca="1" t="shared" si="101"/>
        <v>0</v>
      </c>
      <c r="E758" s="1" t="str">
        <f ca="1" t="shared" si="102"/>
        <v>Treatment 2</v>
      </c>
      <c r="F758" s="7">
        <f ca="1" t="shared" si="103"/>
        <v>5</v>
      </c>
      <c r="G758" s="1">
        <f ca="1" t="shared" si="104"/>
        <v>2</v>
      </c>
      <c r="H758" s="8">
        <f ca="1" t="shared" si="105"/>
        <v>5.7471564584415225</v>
      </c>
      <c r="I758" s="8">
        <f ca="1" t="shared" si="106"/>
        <v>6.450540878330179</v>
      </c>
      <c r="J758" s="9">
        <f t="shared" si="99"/>
        <v>36666</v>
      </c>
      <c r="K758" s="10" t="str">
        <f ca="1" t="shared" si="107"/>
        <v>5/20/2000</v>
      </c>
      <c r="L758" s="3">
        <v>757</v>
      </c>
      <c r="M758" s="4">
        <v>51</v>
      </c>
      <c r="N758" s="3">
        <v>0</v>
      </c>
      <c r="O758" s="3" t="s">
        <v>32</v>
      </c>
      <c r="P758" s="3">
        <v>4</v>
      </c>
      <c r="Q758" s="3">
        <v>1</v>
      </c>
      <c r="R758" s="3">
        <v>6.957920661177436</v>
      </c>
      <c r="S758" s="3">
        <v>8.191786126608493</v>
      </c>
      <c r="T758" s="3">
        <v>35853</v>
      </c>
      <c r="U758" s="3" t="s">
        <v>753</v>
      </c>
    </row>
    <row r="759" spans="1:21" ht="12" customHeight="1">
      <c r="A759" s="1">
        <v>758</v>
      </c>
      <c r="B759" s="4">
        <v>41</v>
      </c>
      <c r="C759" s="4">
        <f ca="1" t="shared" si="100"/>
        <v>27</v>
      </c>
      <c r="D759" s="1">
        <f ca="1" t="shared" si="101"/>
        <v>0</v>
      </c>
      <c r="E759" s="1" t="str">
        <f ca="1" t="shared" si="102"/>
        <v>Control</v>
      </c>
      <c r="F759" s="7">
        <f ca="1" t="shared" si="103"/>
        <v>6</v>
      </c>
      <c r="G759" s="1">
        <f ca="1" t="shared" si="104"/>
        <v>2</v>
      </c>
      <c r="H759" s="8">
        <f ca="1" t="shared" si="105"/>
        <v>8.674849829347378</v>
      </c>
      <c r="I759" s="8">
        <f ca="1" t="shared" si="106"/>
        <v>9.443785102225718</v>
      </c>
      <c r="J759" s="9">
        <f t="shared" si="99"/>
        <v>38025</v>
      </c>
      <c r="K759" s="10" t="str">
        <f ca="1" t="shared" si="107"/>
        <v>2/8/2004</v>
      </c>
      <c r="L759" s="3">
        <v>758</v>
      </c>
      <c r="M759" s="4">
        <v>51</v>
      </c>
      <c r="N759" s="3">
        <v>1</v>
      </c>
      <c r="O759" s="3" t="s">
        <v>32</v>
      </c>
      <c r="P759" s="3">
        <v>3</v>
      </c>
      <c r="Q759" s="3">
        <v>1</v>
      </c>
      <c r="R759" s="3">
        <v>5.485607241429065</v>
      </c>
      <c r="S759" s="3">
        <v>8.298054690220468</v>
      </c>
      <c r="T759" s="3">
        <v>35030</v>
      </c>
      <c r="U759" s="3" t="s">
        <v>163</v>
      </c>
    </row>
    <row r="760" spans="1:21" ht="12" customHeight="1">
      <c r="A760" s="1">
        <v>759</v>
      </c>
      <c r="B760" s="4">
        <v>42</v>
      </c>
      <c r="C760" s="4">
        <f ca="1" t="shared" si="100"/>
        <v>51</v>
      </c>
      <c r="D760" s="1">
        <f ca="1" t="shared" si="101"/>
        <v>1</v>
      </c>
      <c r="E760" s="1" t="str">
        <f ca="1" t="shared" si="102"/>
        <v>Control</v>
      </c>
      <c r="F760" s="7">
        <f ca="1" t="shared" si="103"/>
        <v>5</v>
      </c>
      <c r="G760" s="1">
        <f ca="1" t="shared" si="104"/>
        <v>2</v>
      </c>
      <c r="H760" s="8">
        <f ca="1" t="shared" si="105"/>
        <v>4.2114635377978065</v>
      </c>
      <c r="I760" s="8">
        <f ca="1" t="shared" si="106"/>
        <v>2.056062230113305</v>
      </c>
      <c r="J760" s="9">
        <f t="shared" si="99"/>
        <v>33809</v>
      </c>
      <c r="K760" s="10" t="str">
        <f ca="1" t="shared" si="107"/>
        <v>7/24/1992</v>
      </c>
      <c r="L760" s="3">
        <v>759</v>
      </c>
      <c r="M760" s="4">
        <v>36</v>
      </c>
      <c r="N760" s="3">
        <v>1</v>
      </c>
      <c r="O760" s="3" t="s">
        <v>30</v>
      </c>
      <c r="P760" s="3">
        <v>7</v>
      </c>
      <c r="Q760" s="3">
        <v>1</v>
      </c>
      <c r="R760" s="3">
        <v>7.162724690292126</v>
      </c>
      <c r="S760" s="3">
        <v>10.427841033549607</v>
      </c>
      <c r="T760" s="3">
        <v>34892</v>
      </c>
      <c r="U760" s="3" t="s">
        <v>754</v>
      </c>
    </row>
    <row r="761" spans="1:21" ht="12" customHeight="1">
      <c r="A761" s="1">
        <v>760</v>
      </c>
      <c r="B761" s="4">
        <v>68</v>
      </c>
      <c r="C761" s="4">
        <f ca="1" t="shared" si="100"/>
        <v>50</v>
      </c>
      <c r="D761" s="1">
        <f ca="1" t="shared" si="101"/>
        <v>1</v>
      </c>
      <c r="E761" s="1" t="str">
        <f ca="1" t="shared" si="102"/>
        <v>Control</v>
      </c>
      <c r="F761" s="7">
        <f ca="1" t="shared" si="103"/>
        <v>5</v>
      </c>
      <c r="G761" s="1">
        <f ca="1" t="shared" si="104"/>
        <v>2</v>
      </c>
      <c r="H761" s="8">
        <f ca="1" t="shared" si="105"/>
        <v>4.901065259938726</v>
      </c>
      <c r="I761" s="8">
        <f ca="1" t="shared" si="106"/>
        <v>5.74653808669942</v>
      </c>
      <c r="J761" s="9">
        <f t="shared" si="99"/>
        <v>35368</v>
      </c>
      <c r="K761" s="10" t="str">
        <f ca="1" t="shared" si="107"/>
        <v>10/30/1996</v>
      </c>
      <c r="L761" s="3">
        <v>760</v>
      </c>
      <c r="M761" s="4">
        <v>21</v>
      </c>
      <c r="N761" s="3">
        <v>1</v>
      </c>
      <c r="O761" s="3" t="s">
        <v>32</v>
      </c>
      <c r="P761" s="3">
        <v>7</v>
      </c>
      <c r="Q761" s="3">
        <v>1</v>
      </c>
      <c r="R761" s="3">
        <v>9.717761080352531</v>
      </c>
      <c r="S761" s="3">
        <v>11.293581064270704</v>
      </c>
      <c r="T761" s="3">
        <v>34063</v>
      </c>
      <c r="U761" s="3" t="s">
        <v>755</v>
      </c>
    </row>
    <row r="762" spans="1:21" ht="12" customHeight="1">
      <c r="A762" s="1">
        <v>761</v>
      </c>
      <c r="B762" s="4">
        <v>62</v>
      </c>
      <c r="C762" s="4">
        <f ca="1" t="shared" si="100"/>
        <v>47</v>
      </c>
      <c r="D762" s="1">
        <f ca="1" t="shared" si="101"/>
        <v>1</v>
      </c>
      <c r="E762" s="1" t="str">
        <f ca="1" t="shared" si="102"/>
        <v>Control</v>
      </c>
      <c r="F762" s="7">
        <f ca="1" t="shared" si="103"/>
        <v>5</v>
      </c>
      <c r="G762" s="1">
        <f ca="1" t="shared" si="104"/>
        <v>1</v>
      </c>
      <c r="H762" s="8">
        <f ca="1" t="shared" si="105"/>
        <v>6.934748924386753</v>
      </c>
      <c r="I762" s="8">
        <f ca="1" t="shared" si="106"/>
        <v>7.015821434017828</v>
      </c>
      <c r="J762" s="9">
        <f t="shared" si="99"/>
        <v>36966</v>
      </c>
      <c r="K762" s="10" t="str">
        <f ca="1" t="shared" si="107"/>
        <v>3/16/2001</v>
      </c>
      <c r="L762" s="3">
        <v>761</v>
      </c>
      <c r="M762" s="4">
        <v>25</v>
      </c>
      <c r="N762" s="3">
        <v>1</v>
      </c>
      <c r="O762" s="3" t="s">
        <v>30</v>
      </c>
      <c r="P762" s="3">
        <v>5</v>
      </c>
      <c r="Q762" s="3">
        <v>2</v>
      </c>
      <c r="R762" s="3">
        <v>4.339352857138689</v>
      </c>
      <c r="S762" s="3">
        <v>6.227656088635545</v>
      </c>
      <c r="T762" s="3">
        <v>39389</v>
      </c>
      <c r="U762" s="3" t="s">
        <v>130</v>
      </c>
    </row>
    <row r="763" spans="1:21" ht="12" customHeight="1">
      <c r="A763" s="1">
        <v>762</v>
      </c>
      <c r="B763" s="4">
        <v>60</v>
      </c>
      <c r="C763" s="4">
        <f ca="1" t="shared" si="100"/>
        <v>46</v>
      </c>
      <c r="D763" s="1">
        <f ca="1" t="shared" si="101"/>
        <v>0</v>
      </c>
      <c r="E763" s="1" t="str">
        <f ca="1" t="shared" si="102"/>
        <v>Control</v>
      </c>
      <c r="F763" s="7">
        <f ca="1" t="shared" si="103"/>
        <v>7</v>
      </c>
      <c r="G763" s="1">
        <f ca="1" t="shared" si="104"/>
        <v>1</v>
      </c>
      <c r="H763" s="8">
        <f ca="1" t="shared" si="105"/>
        <v>5.8993360652146265</v>
      </c>
      <c r="I763" s="8">
        <f ca="1" t="shared" si="106"/>
        <v>1.9784650877772716</v>
      </c>
      <c r="J763" s="9">
        <f t="shared" si="99"/>
        <v>34228</v>
      </c>
      <c r="K763" s="10" t="str">
        <f ca="1" t="shared" si="107"/>
        <v>9/16/1993</v>
      </c>
      <c r="L763" s="3">
        <v>762</v>
      </c>
      <c r="M763" s="4">
        <v>36</v>
      </c>
      <c r="N763" s="3">
        <v>0</v>
      </c>
      <c r="O763" s="3" t="s">
        <v>30</v>
      </c>
      <c r="P763" s="3">
        <v>6</v>
      </c>
      <c r="Q763" s="3">
        <v>2</v>
      </c>
      <c r="R763" s="3">
        <v>8.561310618633573</v>
      </c>
      <c r="S763" s="3">
        <v>11.017975491608816</v>
      </c>
      <c r="T763" s="3">
        <v>38673</v>
      </c>
      <c r="U763" s="3" t="s">
        <v>756</v>
      </c>
    </row>
    <row r="764" spans="1:21" ht="12" customHeight="1">
      <c r="A764" s="1">
        <v>763</v>
      </c>
      <c r="B764" s="4">
        <v>31</v>
      </c>
      <c r="C764" s="4">
        <f ca="1" t="shared" si="100"/>
        <v>35</v>
      </c>
      <c r="D764" s="1">
        <f ca="1" t="shared" si="101"/>
        <v>1</v>
      </c>
      <c r="E764" s="1" t="str">
        <f ca="1" t="shared" si="102"/>
        <v>Treatment 2</v>
      </c>
      <c r="F764" s="7">
        <f ca="1" t="shared" si="103"/>
        <v>4</v>
      </c>
      <c r="G764" s="1">
        <f ca="1" t="shared" si="104"/>
        <v>2</v>
      </c>
      <c r="H764" s="8">
        <f ca="1" t="shared" si="105"/>
        <v>6.991966714319121</v>
      </c>
      <c r="I764" s="8">
        <f ca="1" t="shared" si="106"/>
        <v>6.831897839512972</v>
      </c>
      <c r="J764" s="9">
        <f t="shared" si="99"/>
        <v>38847</v>
      </c>
      <c r="K764" s="10" t="str">
        <f ca="1" t="shared" si="107"/>
        <v>5/10/2006</v>
      </c>
      <c r="L764" s="3">
        <v>763</v>
      </c>
      <c r="M764" s="4">
        <v>53</v>
      </c>
      <c r="N764" s="3">
        <v>1</v>
      </c>
      <c r="O764" s="3" t="s">
        <v>28</v>
      </c>
      <c r="P764" s="3">
        <v>2</v>
      </c>
      <c r="Q764" s="3">
        <v>2</v>
      </c>
      <c r="R764" s="3">
        <v>2.509749447291059</v>
      </c>
      <c r="S764" s="3">
        <v>5.194654793874189</v>
      </c>
      <c r="T764" s="3">
        <v>36654</v>
      </c>
      <c r="U764" s="3" t="s">
        <v>757</v>
      </c>
    </row>
    <row r="765" spans="1:21" ht="12" customHeight="1">
      <c r="A765" s="1">
        <v>764</v>
      </c>
      <c r="B765" s="4">
        <v>34</v>
      </c>
      <c r="C765" s="4">
        <f ca="1" t="shared" si="100"/>
        <v>66</v>
      </c>
      <c r="D765" s="1">
        <f ca="1" t="shared" si="101"/>
        <v>1</v>
      </c>
      <c r="E765" s="1" t="str">
        <f ca="1" t="shared" si="102"/>
        <v>Treatment 1</v>
      </c>
      <c r="F765" s="7">
        <f ca="1" t="shared" si="103"/>
        <v>1</v>
      </c>
      <c r="G765" s="1">
        <f ca="1" t="shared" si="104"/>
        <v>2</v>
      </c>
      <c r="H765" s="8">
        <f ca="1" t="shared" si="105"/>
        <v>1.9463779866702169</v>
      </c>
      <c r="I765" s="8">
        <f ca="1" t="shared" si="106"/>
        <v>1.9238064125944032</v>
      </c>
      <c r="J765" s="9">
        <f t="shared" si="99"/>
        <v>37249</v>
      </c>
      <c r="K765" s="10" t="str">
        <f ca="1" t="shared" si="107"/>
        <v>12/24/2001</v>
      </c>
      <c r="L765" s="3">
        <v>764</v>
      </c>
      <c r="M765" s="4">
        <v>35</v>
      </c>
      <c r="N765" s="3">
        <v>0</v>
      </c>
      <c r="O765" s="3" t="s">
        <v>32</v>
      </c>
      <c r="P765" s="3">
        <v>7</v>
      </c>
      <c r="Q765" s="3">
        <v>2</v>
      </c>
      <c r="R765" s="3">
        <v>9.146049803678872</v>
      </c>
      <c r="S765" s="3">
        <v>9.092861713379646</v>
      </c>
      <c r="T765" s="3">
        <v>40413</v>
      </c>
      <c r="U765" s="3" t="s">
        <v>758</v>
      </c>
    </row>
    <row r="766" spans="1:21" ht="12" customHeight="1">
      <c r="A766" s="1">
        <v>765</v>
      </c>
      <c r="B766" s="4">
        <v>31</v>
      </c>
      <c r="C766" s="4">
        <f ca="1" t="shared" si="100"/>
        <v>30</v>
      </c>
      <c r="D766" s="1">
        <f ca="1" t="shared" si="101"/>
        <v>1</v>
      </c>
      <c r="E766" s="1" t="str">
        <f ca="1" t="shared" si="102"/>
        <v>Treatment 1</v>
      </c>
      <c r="F766" s="7">
        <f ca="1" t="shared" si="103"/>
        <v>6</v>
      </c>
      <c r="G766" s="1">
        <f ca="1" t="shared" si="104"/>
        <v>1</v>
      </c>
      <c r="H766" s="8">
        <f ca="1" t="shared" si="105"/>
        <v>6.796123488522452</v>
      </c>
      <c r="I766" s="8">
        <f ca="1" t="shared" si="106"/>
        <v>5.159659541016071</v>
      </c>
      <c r="J766" s="9">
        <f t="shared" si="99"/>
        <v>38837</v>
      </c>
      <c r="K766" s="10" t="str">
        <f ca="1" t="shared" si="107"/>
        <v>4/30/2006</v>
      </c>
      <c r="L766" s="3">
        <v>765</v>
      </c>
      <c r="M766" s="4">
        <v>26</v>
      </c>
      <c r="N766" s="3">
        <v>1</v>
      </c>
      <c r="O766" s="3" t="s">
        <v>30</v>
      </c>
      <c r="P766" s="3">
        <v>1</v>
      </c>
      <c r="Q766" s="3">
        <v>2</v>
      </c>
      <c r="R766" s="3">
        <v>1.5985298628756257</v>
      </c>
      <c r="S766" s="3">
        <v>4.101696232154245</v>
      </c>
      <c r="T766" s="3">
        <v>40345</v>
      </c>
      <c r="U766" s="3" t="s">
        <v>759</v>
      </c>
    </row>
    <row r="767" spans="1:21" ht="12" customHeight="1">
      <c r="A767" s="1">
        <v>766</v>
      </c>
      <c r="B767" s="4">
        <v>59</v>
      </c>
      <c r="C767" s="4">
        <f ca="1" t="shared" si="100"/>
        <v>18</v>
      </c>
      <c r="D767" s="1">
        <f ca="1" t="shared" si="101"/>
        <v>0</v>
      </c>
      <c r="E767" s="1" t="str">
        <f ca="1" t="shared" si="102"/>
        <v>Treatment 1</v>
      </c>
      <c r="F767" s="7">
        <f ca="1" t="shared" si="103"/>
        <v>5</v>
      </c>
      <c r="G767" s="1">
        <f ca="1" t="shared" si="104"/>
        <v>2</v>
      </c>
      <c r="H767" s="8">
        <f ca="1" t="shared" si="105"/>
        <v>5.46663202922323</v>
      </c>
      <c r="I767" s="8">
        <f ca="1" t="shared" si="106"/>
        <v>5.906246927267231</v>
      </c>
      <c r="J767" s="9">
        <f t="shared" si="99"/>
        <v>34637</v>
      </c>
      <c r="K767" s="10" t="str">
        <f ca="1" t="shared" si="107"/>
        <v>10/30/1994</v>
      </c>
      <c r="L767" s="3">
        <v>766</v>
      </c>
      <c r="M767" s="4">
        <v>37</v>
      </c>
      <c r="N767" s="3">
        <v>0</v>
      </c>
      <c r="O767" s="3" t="s">
        <v>32</v>
      </c>
      <c r="P767" s="3">
        <v>7</v>
      </c>
      <c r="Q767" s="3">
        <v>2</v>
      </c>
      <c r="R767" s="3">
        <v>5.988394031593693</v>
      </c>
      <c r="S767" s="3">
        <v>8.945791271913805</v>
      </c>
      <c r="T767" s="3">
        <v>36211</v>
      </c>
      <c r="U767" s="3" t="s">
        <v>86</v>
      </c>
    </row>
    <row r="768" spans="1:21" ht="12" customHeight="1">
      <c r="A768" s="1">
        <v>767</v>
      </c>
      <c r="B768" s="4">
        <v>41</v>
      </c>
      <c r="C768" s="4">
        <f ca="1" t="shared" si="100"/>
        <v>34</v>
      </c>
      <c r="D768" s="1">
        <f ca="1" t="shared" si="101"/>
        <v>0</v>
      </c>
      <c r="E768" s="1" t="str">
        <f ca="1" t="shared" si="102"/>
        <v>Control</v>
      </c>
      <c r="F768" s="7">
        <f ca="1" t="shared" si="103"/>
        <v>6</v>
      </c>
      <c r="G768" s="1">
        <f ca="1" t="shared" si="104"/>
        <v>1</v>
      </c>
      <c r="H768" s="8">
        <f ca="1" t="shared" si="105"/>
        <v>7.91781606403659</v>
      </c>
      <c r="I768" s="8">
        <f ca="1" t="shared" si="106"/>
        <v>6.81866295080855</v>
      </c>
      <c r="J768" s="9">
        <f t="shared" si="99"/>
        <v>39301</v>
      </c>
      <c r="K768" s="10" t="str">
        <f ca="1" t="shared" si="107"/>
        <v>8/7/2007</v>
      </c>
      <c r="L768" s="3">
        <v>767</v>
      </c>
      <c r="M768" s="4">
        <v>40</v>
      </c>
      <c r="N768" s="3">
        <v>0</v>
      </c>
      <c r="O768" s="3" t="s">
        <v>28</v>
      </c>
      <c r="P768" s="3">
        <v>3</v>
      </c>
      <c r="Q768" s="3">
        <v>2</v>
      </c>
      <c r="R768" s="3">
        <v>6.873388865189013</v>
      </c>
      <c r="S768" s="3">
        <v>9.383486484246244</v>
      </c>
      <c r="T768" s="3">
        <v>36488</v>
      </c>
      <c r="U768" s="3" t="s">
        <v>760</v>
      </c>
    </row>
    <row r="769" spans="1:21" ht="12" customHeight="1">
      <c r="A769" s="1">
        <v>768</v>
      </c>
      <c r="B769" s="4">
        <v>38</v>
      </c>
      <c r="C769" s="4">
        <f ca="1" t="shared" si="100"/>
        <v>22</v>
      </c>
      <c r="D769" s="1">
        <f ca="1" t="shared" si="101"/>
        <v>0</v>
      </c>
      <c r="E769" s="1" t="str">
        <f ca="1" t="shared" si="102"/>
        <v>Treatment 2</v>
      </c>
      <c r="F769" s="7">
        <f ca="1" t="shared" si="103"/>
        <v>7</v>
      </c>
      <c r="G769" s="1">
        <f ca="1" t="shared" si="104"/>
        <v>1</v>
      </c>
      <c r="H769" s="8">
        <f ca="1" t="shared" si="105"/>
        <v>8.431548114867516</v>
      </c>
      <c r="I769" s="8">
        <f ca="1" t="shared" si="106"/>
        <v>8.848600392051337</v>
      </c>
      <c r="J769" s="9">
        <f t="shared" si="99"/>
        <v>37445</v>
      </c>
      <c r="K769" s="10" t="str">
        <f ca="1" t="shared" si="107"/>
        <v>7/8/2002</v>
      </c>
      <c r="L769" s="3">
        <v>768</v>
      </c>
      <c r="M769" s="4">
        <v>32</v>
      </c>
      <c r="N769" s="3">
        <v>0</v>
      </c>
      <c r="O769" s="3" t="s">
        <v>30</v>
      </c>
      <c r="P769" s="3">
        <v>1</v>
      </c>
      <c r="Q769" s="3">
        <v>2</v>
      </c>
      <c r="R769" s="3">
        <v>3.9262352703119676</v>
      </c>
      <c r="S769" s="3">
        <v>6.849760739584473</v>
      </c>
      <c r="T769" s="3">
        <v>37954</v>
      </c>
      <c r="U769" s="3" t="s">
        <v>761</v>
      </c>
    </row>
    <row r="770" spans="1:21" ht="12" customHeight="1">
      <c r="A770" s="1">
        <v>769</v>
      </c>
      <c r="B770" s="4">
        <v>52</v>
      </c>
      <c r="C770" s="4">
        <f ca="1" t="shared" si="100"/>
        <v>20</v>
      </c>
      <c r="D770" s="1">
        <f ca="1" t="shared" si="101"/>
        <v>0</v>
      </c>
      <c r="E770" s="1" t="str">
        <f ca="1" t="shared" si="102"/>
        <v>Treatment 2</v>
      </c>
      <c r="F770" s="7">
        <f ca="1" t="shared" si="103"/>
        <v>7</v>
      </c>
      <c r="G770" s="1">
        <f ca="1" t="shared" si="104"/>
        <v>1</v>
      </c>
      <c r="H770" s="8">
        <f ca="1" t="shared" si="105"/>
        <v>9.986433334719713</v>
      </c>
      <c r="I770" s="8">
        <f ca="1" t="shared" si="106"/>
        <v>9.621225637766543</v>
      </c>
      <c r="J770" s="9">
        <f aca="true" t="shared" si="108" ref="J770:J797">K770*1</f>
        <v>35975</v>
      </c>
      <c r="K770" s="10" t="str">
        <f ca="1" t="shared" si="107"/>
        <v>6/29/1998</v>
      </c>
      <c r="L770" s="3">
        <v>769</v>
      </c>
      <c r="M770" s="4">
        <v>47</v>
      </c>
      <c r="N770" s="3">
        <v>1</v>
      </c>
      <c r="O770" s="3" t="s">
        <v>32</v>
      </c>
      <c r="P770" s="3">
        <v>3</v>
      </c>
      <c r="Q770" s="3">
        <v>2</v>
      </c>
      <c r="R770" s="3">
        <v>4.038354121131337</v>
      </c>
      <c r="S770" s="3">
        <v>5.266952735140533</v>
      </c>
      <c r="T770" s="3">
        <v>40254</v>
      </c>
      <c r="U770" s="3" t="s">
        <v>762</v>
      </c>
    </row>
    <row r="771" spans="1:21" ht="12" customHeight="1">
      <c r="A771" s="1">
        <v>770</v>
      </c>
      <c r="B771" s="4">
        <v>25</v>
      </c>
      <c r="C771" s="4">
        <f aca="true" ca="1" t="shared" si="109" ref="C771:C797">TRUNC(18+H771*RAND()*2+(10-H771)*RAND()*8)</f>
        <v>38</v>
      </c>
      <c r="D771" s="1">
        <f aca="true" ca="1" t="shared" si="110" ref="D771:D797">(RAND()&gt;0.5)*1</f>
        <v>1</v>
      </c>
      <c r="E771" s="1" t="str">
        <f aca="true" ca="1" t="shared" si="111" ref="E771:E797">IF(RAND()&gt;0.6,"Control",IF(RAND()&gt;0.3,"Treatment 1","Treatment 2"))</f>
        <v>Treatment 2</v>
      </c>
      <c r="F771" s="7">
        <f aca="true" ca="1" t="shared" si="112" ref="F771:F797">MIN(MAX(TRUNC(RAND()*7+B771/30),1),7)</f>
        <v>6</v>
      </c>
      <c r="G771" s="1">
        <f aca="true" ca="1" t="shared" si="113" ref="G771:G797">IF(RAND()&gt;0.5,1,2)</f>
        <v>1</v>
      </c>
      <c r="H771" s="8">
        <f aca="true" ca="1" t="shared" si="114" ref="H771:H797">(RAND()*7+F771+1)/15*10</f>
        <v>6.703030539494192</v>
      </c>
      <c r="I771" s="8">
        <f aca="true" ca="1" t="shared" si="115" ref="I771:I797">IF(E771="Control",H771+(RAND()*6-4),IF(E771="Treatment 1",H771+(RAND()*6-3),H771+(RAND()*6-2)))</f>
        <v>6.186580785023713</v>
      </c>
      <c r="J771" s="9">
        <f t="shared" si="108"/>
        <v>34788</v>
      </c>
      <c r="K771" s="10" t="str">
        <f aca="true" ca="1" t="shared" si="116" ref="K771:K797">CONCATENATE(TRUNC(RAND()*12,0)+1,"/",TRUNC(RAND()*30,0)+1,"/",TRUNC(RAND()*20,0)+1992)</f>
        <v>3/30/1995</v>
      </c>
      <c r="L771" s="3">
        <v>770</v>
      </c>
      <c r="M771" s="4">
        <v>39</v>
      </c>
      <c r="N771" s="3">
        <v>1</v>
      </c>
      <c r="O771" s="3" t="s">
        <v>30</v>
      </c>
      <c r="P771" s="3">
        <v>6</v>
      </c>
      <c r="Q771" s="3">
        <v>1</v>
      </c>
      <c r="R771" s="3">
        <v>6.37092965318147</v>
      </c>
      <c r="S771" s="3">
        <v>10.0765353144431</v>
      </c>
      <c r="T771" s="3">
        <v>37498</v>
      </c>
      <c r="U771" s="3" t="s">
        <v>763</v>
      </c>
    </row>
    <row r="772" spans="1:21" ht="12" customHeight="1">
      <c r="A772" s="1">
        <v>771</v>
      </c>
      <c r="B772" s="4">
        <v>50</v>
      </c>
      <c r="C772" s="4">
        <f ca="1" t="shared" si="109"/>
        <v>54</v>
      </c>
      <c r="D772" s="1">
        <f ca="1" t="shared" si="110"/>
        <v>1</v>
      </c>
      <c r="E772" s="1" t="str">
        <f ca="1" t="shared" si="111"/>
        <v>Treatment 2</v>
      </c>
      <c r="F772" s="7">
        <f ca="1" t="shared" si="112"/>
        <v>5</v>
      </c>
      <c r="G772" s="1">
        <f ca="1" t="shared" si="113"/>
        <v>1</v>
      </c>
      <c r="H772" s="8">
        <f ca="1" t="shared" si="114"/>
        <v>4.466190998354065</v>
      </c>
      <c r="I772" s="8">
        <f ca="1" t="shared" si="115"/>
        <v>2.65598757625623</v>
      </c>
      <c r="J772" s="9">
        <f t="shared" si="108"/>
        <v>40148</v>
      </c>
      <c r="K772" s="10" t="str">
        <f ca="1" t="shared" si="116"/>
        <v>12/1/2009</v>
      </c>
      <c r="L772" s="3">
        <v>771</v>
      </c>
      <c r="M772" s="4">
        <v>48</v>
      </c>
      <c r="N772" s="3">
        <v>1</v>
      </c>
      <c r="O772" s="3" t="s">
        <v>30</v>
      </c>
      <c r="P772" s="3">
        <v>4</v>
      </c>
      <c r="Q772" s="3">
        <v>1</v>
      </c>
      <c r="R772" s="3">
        <v>6.759348029407455</v>
      </c>
      <c r="S772" s="3">
        <v>6.254748692274163</v>
      </c>
      <c r="T772" s="3">
        <v>33651</v>
      </c>
      <c r="U772" s="3" t="s">
        <v>764</v>
      </c>
    </row>
    <row r="773" spans="1:21" ht="12" customHeight="1">
      <c r="A773" s="1">
        <v>772</v>
      </c>
      <c r="B773" s="4">
        <v>66</v>
      </c>
      <c r="C773" s="4">
        <f ca="1" t="shared" si="109"/>
        <v>46</v>
      </c>
      <c r="D773" s="1">
        <f ca="1" t="shared" si="110"/>
        <v>1</v>
      </c>
      <c r="E773" s="1" t="str">
        <f ca="1" t="shared" si="111"/>
        <v>Treatment 1</v>
      </c>
      <c r="F773" s="7">
        <f ca="1" t="shared" si="112"/>
        <v>7</v>
      </c>
      <c r="G773" s="1">
        <f ca="1" t="shared" si="113"/>
        <v>1</v>
      </c>
      <c r="H773" s="8">
        <f ca="1" t="shared" si="114"/>
        <v>6.502075664352477</v>
      </c>
      <c r="I773" s="8">
        <f ca="1" t="shared" si="115"/>
        <v>6.714063410826116</v>
      </c>
      <c r="J773" s="9">
        <f t="shared" si="108"/>
        <v>40158</v>
      </c>
      <c r="K773" s="10" t="str">
        <f ca="1" t="shared" si="116"/>
        <v>12/11/2009</v>
      </c>
      <c r="L773" s="3">
        <v>772</v>
      </c>
      <c r="M773" s="4">
        <v>43</v>
      </c>
      <c r="N773" s="3">
        <v>1</v>
      </c>
      <c r="O773" s="3" t="s">
        <v>28</v>
      </c>
      <c r="P773" s="3">
        <v>5</v>
      </c>
      <c r="Q773" s="3">
        <v>2</v>
      </c>
      <c r="R773" s="3">
        <v>6.2656779151029</v>
      </c>
      <c r="S773" s="3">
        <v>5.975062761307214</v>
      </c>
      <c r="T773" s="3">
        <v>35661</v>
      </c>
      <c r="U773" s="3" t="s">
        <v>765</v>
      </c>
    </row>
    <row r="774" spans="1:21" ht="12" customHeight="1">
      <c r="A774" s="1">
        <v>773</v>
      </c>
      <c r="B774" s="4">
        <v>63</v>
      </c>
      <c r="C774" s="4">
        <f ca="1" t="shared" si="109"/>
        <v>60</v>
      </c>
      <c r="D774" s="1">
        <f ca="1" t="shared" si="110"/>
        <v>0</v>
      </c>
      <c r="E774" s="1" t="str">
        <f ca="1" t="shared" si="111"/>
        <v>Treatment 1</v>
      </c>
      <c r="F774" s="7">
        <f ca="1" t="shared" si="112"/>
        <v>4</v>
      </c>
      <c r="G774" s="1">
        <f ca="1" t="shared" si="113"/>
        <v>2</v>
      </c>
      <c r="H774" s="8">
        <f ca="1" t="shared" si="114"/>
        <v>3.8962803880713897</v>
      </c>
      <c r="I774" s="8">
        <f ca="1" t="shared" si="115"/>
        <v>2.942729361023303</v>
      </c>
      <c r="J774" s="9">
        <f t="shared" si="108"/>
        <v>37750</v>
      </c>
      <c r="K774" s="10" t="str">
        <f ca="1" t="shared" si="116"/>
        <v>5/9/2003</v>
      </c>
      <c r="L774" s="3">
        <v>773</v>
      </c>
      <c r="M774" s="4">
        <v>20</v>
      </c>
      <c r="N774" s="3">
        <v>1</v>
      </c>
      <c r="O774" s="3" t="s">
        <v>32</v>
      </c>
      <c r="P774" s="3">
        <v>5</v>
      </c>
      <c r="Q774" s="3">
        <v>1</v>
      </c>
      <c r="R774" s="3">
        <v>8.515774496177901</v>
      </c>
      <c r="S774" s="3">
        <v>10.728941608814804</v>
      </c>
      <c r="T774" s="3">
        <v>40354</v>
      </c>
      <c r="U774" s="3" t="s">
        <v>766</v>
      </c>
    </row>
    <row r="775" spans="1:21" ht="12" customHeight="1">
      <c r="A775" s="1">
        <v>774</v>
      </c>
      <c r="B775" s="4">
        <v>29</v>
      </c>
      <c r="C775" s="4">
        <f ca="1" t="shared" si="109"/>
        <v>39</v>
      </c>
      <c r="D775" s="1">
        <f ca="1" t="shared" si="110"/>
        <v>1</v>
      </c>
      <c r="E775" s="1" t="str">
        <f ca="1" t="shared" si="111"/>
        <v>Treatment 2</v>
      </c>
      <c r="F775" s="7">
        <f ca="1" t="shared" si="112"/>
        <v>6</v>
      </c>
      <c r="G775" s="1">
        <f ca="1" t="shared" si="113"/>
        <v>2</v>
      </c>
      <c r="H775" s="8">
        <f ca="1" t="shared" si="114"/>
        <v>8.03373542854487</v>
      </c>
      <c r="I775" s="8">
        <f ca="1" t="shared" si="115"/>
        <v>6.587902935239532</v>
      </c>
      <c r="J775" s="9">
        <f t="shared" si="108"/>
        <v>36456</v>
      </c>
      <c r="K775" s="10" t="str">
        <f ca="1" t="shared" si="116"/>
        <v>10/23/1999</v>
      </c>
      <c r="L775" s="3">
        <v>774</v>
      </c>
      <c r="M775" s="4">
        <v>26</v>
      </c>
      <c r="N775" s="3">
        <v>1</v>
      </c>
      <c r="O775" s="3" t="s">
        <v>28</v>
      </c>
      <c r="P775" s="3">
        <v>5</v>
      </c>
      <c r="Q775" s="3">
        <v>2</v>
      </c>
      <c r="R775" s="3">
        <v>8.128880831760203</v>
      </c>
      <c r="S775" s="3">
        <v>9.284620753352762</v>
      </c>
      <c r="T775" s="3">
        <v>36147</v>
      </c>
      <c r="U775" s="3" t="s">
        <v>767</v>
      </c>
    </row>
    <row r="776" spans="1:21" ht="12" customHeight="1">
      <c r="A776" s="1">
        <v>775</v>
      </c>
      <c r="B776" s="4">
        <v>51</v>
      </c>
      <c r="C776" s="4">
        <f ca="1" t="shared" si="109"/>
        <v>32</v>
      </c>
      <c r="D776" s="1">
        <f ca="1" t="shared" si="110"/>
        <v>1</v>
      </c>
      <c r="E776" s="1" t="str">
        <f ca="1" t="shared" si="111"/>
        <v>Treatment 2</v>
      </c>
      <c r="F776" s="7">
        <f ca="1" t="shared" si="112"/>
        <v>6</v>
      </c>
      <c r="G776" s="1">
        <f ca="1" t="shared" si="113"/>
        <v>1</v>
      </c>
      <c r="H776" s="8">
        <f ca="1" t="shared" si="114"/>
        <v>8.289246824970284</v>
      </c>
      <c r="I776" s="8">
        <f ca="1" t="shared" si="115"/>
        <v>9.144600794161937</v>
      </c>
      <c r="J776" s="9">
        <f t="shared" si="108"/>
        <v>34682</v>
      </c>
      <c r="K776" s="10" t="str">
        <f ca="1" t="shared" si="116"/>
        <v>12/14/1994</v>
      </c>
      <c r="L776" s="3">
        <v>775</v>
      </c>
      <c r="M776" s="4">
        <v>24</v>
      </c>
      <c r="N776" s="3">
        <v>0</v>
      </c>
      <c r="O776" s="3" t="s">
        <v>30</v>
      </c>
      <c r="P776" s="3">
        <v>5</v>
      </c>
      <c r="Q776" s="3">
        <v>2</v>
      </c>
      <c r="R776" s="3">
        <v>5.613286222999834</v>
      </c>
      <c r="S776" s="3">
        <v>7.582559552453383</v>
      </c>
      <c r="T776" s="3">
        <v>35772</v>
      </c>
      <c r="U776" s="3" t="s">
        <v>768</v>
      </c>
    </row>
    <row r="777" spans="1:21" ht="12" customHeight="1">
      <c r="A777" s="1">
        <v>776</v>
      </c>
      <c r="B777" s="4">
        <v>55</v>
      </c>
      <c r="C777" s="4">
        <f ca="1" t="shared" si="109"/>
        <v>23</v>
      </c>
      <c r="D777" s="1">
        <f ca="1" t="shared" si="110"/>
        <v>1</v>
      </c>
      <c r="E777" s="1" t="str">
        <f ca="1" t="shared" si="111"/>
        <v>Control</v>
      </c>
      <c r="F777" s="7">
        <f ca="1" t="shared" si="112"/>
        <v>7</v>
      </c>
      <c r="G777" s="1">
        <f ca="1" t="shared" si="113"/>
        <v>1</v>
      </c>
      <c r="H777" s="8">
        <f ca="1" t="shared" si="114"/>
        <v>9.867689167531944</v>
      </c>
      <c r="I777" s="8">
        <f ca="1" t="shared" si="115"/>
        <v>9.323897438018149</v>
      </c>
      <c r="J777" s="9" t="e">
        <f t="shared" si="108"/>
        <v>#VALUE!</v>
      </c>
      <c r="K777" s="10" t="str">
        <f ca="1" t="shared" si="116"/>
        <v>2/30/2008</v>
      </c>
      <c r="L777" s="3">
        <v>776</v>
      </c>
      <c r="M777" s="4">
        <v>45</v>
      </c>
      <c r="N777" s="3">
        <v>0</v>
      </c>
      <c r="O777" s="3" t="s">
        <v>30</v>
      </c>
      <c r="P777" s="3">
        <v>6</v>
      </c>
      <c r="Q777" s="3">
        <v>1</v>
      </c>
      <c r="R777" s="3">
        <v>5.992762179851456</v>
      </c>
      <c r="S777" s="3">
        <v>4.922623392651523</v>
      </c>
      <c r="T777" s="3">
        <v>34088</v>
      </c>
      <c r="U777" s="3" t="s">
        <v>769</v>
      </c>
    </row>
    <row r="778" spans="1:21" ht="12" customHeight="1">
      <c r="A778" s="1">
        <v>777</v>
      </c>
      <c r="B778" s="4">
        <v>38</v>
      </c>
      <c r="C778" s="4">
        <f ca="1" t="shared" si="109"/>
        <v>43</v>
      </c>
      <c r="D778" s="1">
        <f ca="1" t="shared" si="110"/>
        <v>0</v>
      </c>
      <c r="E778" s="1" t="str">
        <f ca="1" t="shared" si="111"/>
        <v>Control</v>
      </c>
      <c r="F778" s="7">
        <f ca="1" t="shared" si="112"/>
        <v>7</v>
      </c>
      <c r="G778" s="1">
        <f ca="1" t="shared" si="113"/>
        <v>1</v>
      </c>
      <c r="H778" s="8">
        <f ca="1" t="shared" si="114"/>
        <v>8.70738820253688</v>
      </c>
      <c r="I778" s="8">
        <f ca="1" t="shared" si="115"/>
        <v>7.648327401866956</v>
      </c>
      <c r="J778" s="9">
        <f t="shared" si="108"/>
        <v>38349</v>
      </c>
      <c r="K778" s="10" t="str">
        <f ca="1" t="shared" si="116"/>
        <v>12/28/2004</v>
      </c>
      <c r="L778" s="3">
        <v>777</v>
      </c>
      <c r="M778" s="4">
        <v>36</v>
      </c>
      <c r="N778" s="3">
        <v>1</v>
      </c>
      <c r="O778" s="3" t="s">
        <v>28</v>
      </c>
      <c r="P778" s="3">
        <v>7</v>
      </c>
      <c r="Q778" s="3">
        <v>1</v>
      </c>
      <c r="R778" s="3">
        <v>8.772618583857485</v>
      </c>
      <c r="S778" s="3">
        <v>7.942306442115443</v>
      </c>
      <c r="T778" s="3">
        <v>33624</v>
      </c>
      <c r="U778" s="3" t="s">
        <v>770</v>
      </c>
    </row>
    <row r="779" spans="1:21" ht="12" customHeight="1">
      <c r="A779" s="1">
        <v>778</v>
      </c>
      <c r="B779" s="4">
        <v>38</v>
      </c>
      <c r="C779" s="4">
        <f ca="1" t="shared" si="109"/>
        <v>30</v>
      </c>
      <c r="D779" s="1">
        <f ca="1" t="shared" si="110"/>
        <v>0</v>
      </c>
      <c r="E779" s="1" t="str">
        <f ca="1" t="shared" si="111"/>
        <v>Control</v>
      </c>
      <c r="F779" s="7">
        <f ca="1" t="shared" si="112"/>
        <v>7</v>
      </c>
      <c r="G779" s="1">
        <f ca="1" t="shared" si="113"/>
        <v>2</v>
      </c>
      <c r="H779" s="8">
        <f ca="1" t="shared" si="114"/>
        <v>7.322144593930945</v>
      </c>
      <c r="I779" s="8">
        <f ca="1" t="shared" si="115"/>
        <v>4.558241357675783</v>
      </c>
      <c r="J779" s="9">
        <f t="shared" si="108"/>
        <v>34554</v>
      </c>
      <c r="K779" s="10" t="str">
        <f ca="1" t="shared" si="116"/>
        <v>8/8/1994</v>
      </c>
      <c r="L779" s="3">
        <v>778</v>
      </c>
      <c r="M779" s="4">
        <v>44</v>
      </c>
      <c r="N779" s="3">
        <v>1</v>
      </c>
      <c r="O779" s="3" t="s">
        <v>30</v>
      </c>
      <c r="P779" s="3">
        <v>1</v>
      </c>
      <c r="Q779" s="3">
        <v>2</v>
      </c>
      <c r="R779" s="3">
        <v>5.606230917275349</v>
      </c>
      <c r="S779" s="3">
        <v>6.342541856839624</v>
      </c>
      <c r="T779" s="3">
        <v>36954</v>
      </c>
      <c r="U779" s="3" t="s">
        <v>771</v>
      </c>
    </row>
    <row r="780" spans="1:21" ht="12" customHeight="1">
      <c r="A780" s="1">
        <v>779</v>
      </c>
      <c r="B780" s="4">
        <v>41</v>
      </c>
      <c r="C780" s="4">
        <f ca="1" t="shared" si="109"/>
        <v>32</v>
      </c>
      <c r="D780" s="1">
        <f ca="1" t="shared" si="110"/>
        <v>0</v>
      </c>
      <c r="E780" s="1" t="str">
        <f ca="1" t="shared" si="111"/>
        <v>Treatment 1</v>
      </c>
      <c r="F780" s="7">
        <f ca="1" t="shared" si="112"/>
        <v>7</v>
      </c>
      <c r="G780" s="1">
        <f ca="1" t="shared" si="113"/>
        <v>2</v>
      </c>
      <c r="H780" s="8">
        <f ca="1" t="shared" si="114"/>
        <v>9.551213224884728</v>
      </c>
      <c r="I780" s="8">
        <f ca="1" t="shared" si="115"/>
        <v>10.706324647880749</v>
      </c>
      <c r="J780" s="9">
        <f t="shared" si="108"/>
        <v>34884</v>
      </c>
      <c r="K780" s="10" t="str">
        <f ca="1" t="shared" si="116"/>
        <v>7/4/1995</v>
      </c>
      <c r="L780" s="3">
        <v>779</v>
      </c>
      <c r="M780" s="4">
        <v>40</v>
      </c>
      <c r="N780" s="3">
        <v>0</v>
      </c>
      <c r="O780" s="3" t="s">
        <v>28</v>
      </c>
      <c r="P780" s="3">
        <v>3</v>
      </c>
      <c r="Q780" s="3">
        <v>1</v>
      </c>
      <c r="R780" s="3">
        <v>5.9127957650422776</v>
      </c>
      <c r="S780" s="3">
        <v>6.096230252987365</v>
      </c>
      <c r="T780" s="3">
        <v>40506</v>
      </c>
      <c r="U780" s="3" t="s">
        <v>772</v>
      </c>
    </row>
    <row r="781" spans="1:21" ht="12" customHeight="1">
      <c r="A781" s="1">
        <v>780</v>
      </c>
      <c r="B781" s="4">
        <v>48</v>
      </c>
      <c r="C781" s="4">
        <f ca="1" t="shared" si="109"/>
        <v>47</v>
      </c>
      <c r="D781" s="1">
        <f ca="1" t="shared" si="110"/>
        <v>1</v>
      </c>
      <c r="E781" s="1" t="str">
        <f ca="1" t="shared" si="111"/>
        <v>Control</v>
      </c>
      <c r="F781" s="7">
        <f ca="1" t="shared" si="112"/>
        <v>6</v>
      </c>
      <c r="G781" s="1">
        <f ca="1" t="shared" si="113"/>
        <v>2</v>
      </c>
      <c r="H781" s="8">
        <f ca="1" t="shared" si="114"/>
        <v>5.426967397046037</v>
      </c>
      <c r="I781" s="8">
        <f ca="1" t="shared" si="115"/>
        <v>4.369660867174008</v>
      </c>
      <c r="J781" s="9">
        <f t="shared" si="108"/>
        <v>36056</v>
      </c>
      <c r="K781" s="10" t="str">
        <f ca="1" t="shared" si="116"/>
        <v>9/18/1998</v>
      </c>
      <c r="L781" s="3">
        <v>780</v>
      </c>
      <c r="M781" s="4">
        <v>58</v>
      </c>
      <c r="N781" s="3">
        <v>0</v>
      </c>
      <c r="O781" s="3" t="s">
        <v>32</v>
      </c>
      <c r="P781" s="3">
        <v>3</v>
      </c>
      <c r="Q781" s="3">
        <v>1</v>
      </c>
      <c r="R781" s="3">
        <v>4.876725584055735</v>
      </c>
      <c r="S781" s="3">
        <v>8.219918152573293</v>
      </c>
      <c r="T781" s="3">
        <v>36314</v>
      </c>
      <c r="U781" s="3" t="s">
        <v>773</v>
      </c>
    </row>
    <row r="782" spans="1:21" ht="12" customHeight="1">
      <c r="A782" s="1">
        <v>781</v>
      </c>
      <c r="B782" s="4">
        <v>61</v>
      </c>
      <c r="C782" s="4">
        <f ca="1" t="shared" si="109"/>
        <v>36</v>
      </c>
      <c r="D782" s="1">
        <f ca="1" t="shared" si="110"/>
        <v>1</v>
      </c>
      <c r="E782" s="1" t="str">
        <f ca="1" t="shared" si="111"/>
        <v>Treatment 2</v>
      </c>
      <c r="F782" s="7">
        <f ca="1" t="shared" si="112"/>
        <v>7</v>
      </c>
      <c r="G782" s="1">
        <f ca="1" t="shared" si="113"/>
        <v>2</v>
      </c>
      <c r="H782" s="8">
        <f ca="1" t="shared" si="114"/>
        <v>9.45984713338044</v>
      </c>
      <c r="I782" s="8">
        <f ca="1" t="shared" si="115"/>
        <v>11.201922947103098</v>
      </c>
      <c r="J782" s="9">
        <f t="shared" si="108"/>
        <v>36921</v>
      </c>
      <c r="K782" s="10" t="str">
        <f ca="1" t="shared" si="116"/>
        <v>1/30/2001</v>
      </c>
      <c r="L782" s="3">
        <v>781</v>
      </c>
      <c r="M782" s="4">
        <v>21</v>
      </c>
      <c r="N782" s="3">
        <v>0</v>
      </c>
      <c r="O782" s="3" t="s">
        <v>30</v>
      </c>
      <c r="P782" s="3">
        <v>7</v>
      </c>
      <c r="Q782" s="3">
        <v>1</v>
      </c>
      <c r="R782" s="3">
        <v>8.867641913298907</v>
      </c>
      <c r="S782" s="3">
        <v>7.132715841884966</v>
      </c>
      <c r="T782" s="3">
        <v>38935</v>
      </c>
      <c r="U782" s="3" t="s">
        <v>774</v>
      </c>
    </row>
    <row r="783" spans="1:21" ht="12" customHeight="1">
      <c r="A783" s="1">
        <v>782</v>
      </c>
      <c r="B783" s="4">
        <v>51</v>
      </c>
      <c r="C783" s="4">
        <f ca="1" t="shared" si="109"/>
        <v>35</v>
      </c>
      <c r="D783" s="1">
        <f ca="1" t="shared" si="110"/>
        <v>0</v>
      </c>
      <c r="E783" s="1" t="str">
        <f ca="1" t="shared" si="111"/>
        <v>Treatment 2</v>
      </c>
      <c r="F783" s="7">
        <f ca="1" t="shared" si="112"/>
        <v>3</v>
      </c>
      <c r="G783" s="1">
        <f ca="1" t="shared" si="113"/>
        <v>2</v>
      </c>
      <c r="H783" s="8">
        <f ca="1" t="shared" si="114"/>
        <v>6.805826268108963</v>
      </c>
      <c r="I783" s="8">
        <f ca="1" t="shared" si="115"/>
        <v>4.950220627652645</v>
      </c>
      <c r="J783" s="9">
        <f t="shared" si="108"/>
        <v>34998</v>
      </c>
      <c r="K783" s="10" t="str">
        <f ca="1" t="shared" si="116"/>
        <v>10/26/1995</v>
      </c>
      <c r="L783" s="3">
        <v>782</v>
      </c>
      <c r="M783" s="4">
        <v>41</v>
      </c>
      <c r="N783" s="3">
        <v>0</v>
      </c>
      <c r="O783" s="3" t="s">
        <v>30</v>
      </c>
      <c r="P783" s="3">
        <v>3</v>
      </c>
      <c r="Q783" s="3">
        <v>1</v>
      </c>
      <c r="R783" s="3">
        <v>4.520115888418241</v>
      </c>
      <c r="S783" s="3">
        <v>8.172698474289755</v>
      </c>
      <c r="T783" s="3">
        <v>40730</v>
      </c>
      <c r="U783" s="3" t="s">
        <v>775</v>
      </c>
    </row>
    <row r="784" spans="1:21" ht="12" customHeight="1">
      <c r="A784" s="1">
        <v>783</v>
      </c>
      <c r="B784" s="4">
        <v>49</v>
      </c>
      <c r="C784" s="4">
        <f ca="1" t="shared" si="109"/>
        <v>50</v>
      </c>
      <c r="D784" s="1">
        <f ca="1" t="shared" si="110"/>
        <v>1</v>
      </c>
      <c r="E784" s="1" t="str">
        <f ca="1" t="shared" si="111"/>
        <v>Control</v>
      </c>
      <c r="F784" s="7">
        <f ca="1" t="shared" si="112"/>
        <v>4</v>
      </c>
      <c r="G784" s="1">
        <f ca="1" t="shared" si="113"/>
        <v>1</v>
      </c>
      <c r="H784" s="8">
        <f ca="1" t="shared" si="114"/>
        <v>5.722317401161019</v>
      </c>
      <c r="I784" s="8">
        <f ca="1" t="shared" si="115"/>
        <v>6.600580360036705</v>
      </c>
      <c r="J784" s="9">
        <f t="shared" si="108"/>
        <v>40777</v>
      </c>
      <c r="K784" s="10" t="str">
        <f ca="1" t="shared" si="116"/>
        <v>8/22/2011</v>
      </c>
      <c r="L784" s="3">
        <v>783</v>
      </c>
      <c r="M784" s="4">
        <v>26</v>
      </c>
      <c r="N784" s="3">
        <v>1</v>
      </c>
      <c r="O784" s="3" t="s">
        <v>32</v>
      </c>
      <c r="P784" s="3">
        <v>1</v>
      </c>
      <c r="Q784" s="3">
        <v>1</v>
      </c>
      <c r="R784" s="3">
        <v>4.894624030813849</v>
      </c>
      <c r="S784" s="3">
        <v>5.906090233736001</v>
      </c>
      <c r="T784" s="3">
        <v>38322</v>
      </c>
      <c r="U784" s="3" t="s">
        <v>776</v>
      </c>
    </row>
    <row r="785" spans="1:21" ht="12" customHeight="1">
      <c r="A785" s="1">
        <v>784</v>
      </c>
      <c r="B785" s="4">
        <v>53</v>
      </c>
      <c r="C785" s="4">
        <f ca="1" t="shared" si="109"/>
        <v>45</v>
      </c>
      <c r="D785" s="1">
        <f ca="1" t="shared" si="110"/>
        <v>0</v>
      </c>
      <c r="E785" s="1" t="str">
        <f ca="1" t="shared" si="111"/>
        <v>Treatment 1</v>
      </c>
      <c r="F785" s="7">
        <f ca="1" t="shared" si="112"/>
        <v>6</v>
      </c>
      <c r="G785" s="1">
        <f ca="1" t="shared" si="113"/>
        <v>2</v>
      </c>
      <c r="H785" s="8">
        <f ca="1" t="shared" si="114"/>
        <v>5.863815492730127</v>
      </c>
      <c r="I785" s="8">
        <f ca="1" t="shared" si="115"/>
        <v>3.6246397148930423</v>
      </c>
      <c r="J785" s="9">
        <f t="shared" si="108"/>
        <v>34062</v>
      </c>
      <c r="K785" s="10" t="str">
        <f ca="1" t="shared" si="116"/>
        <v>4/3/1993</v>
      </c>
      <c r="L785" s="3">
        <v>784</v>
      </c>
      <c r="M785" s="4">
        <v>48</v>
      </c>
      <c r="N785" s="3">
        <v>1</v>
      </c>
      <c r="O785" s="3" t="s">
        <v>32</v>
      </c>
      <c r="P785" s="3">
        <v>3</v>
      </c>
      <c r="Q785" s="3">
        <v>1</v>
      </c>
      <c r="R785" s="3">
        <v>3.2968834643789307</v>
      </c>
      <c r="S785" s="3">
        <v>6.369636856877236</v>
      </c>
      <c r="T785" s="3">
        <v>34998</v>
      </c>
      <c r="U785" s="3" t="s">
        <v>777</v>
      </c>
    </row>
    <row r="786" spans="1:21" ht="12" customHeight="1">
      <c r="A786" s="1">
        <v>785</v>
      </c>
      <c r="B786" s="4">
        <v>48</v>
      </c>
      <c r="C786" s="4">
        <f ca="1" t="shared" si="109"/>
        <v>37</v>
      </c>
      <c r="D786" s="1">
        <f ca="1" t="shared" si="110"/>
        <v>0</v>
      </c>
      <c r="E786" s="1" t="str">
        <f ca="1" t="shared" si="111"/>
        <v>Treatment 1</v>
      </c>
      <c r="F786" s="7">
        <f ca="1" t="shared" si="112"/>
        <v>3</v>
      </c>
      <c r="G786" s="1">
        <f ca="1" t="shared" si="113"/>
        <v>2</v>
      </c>
      <c r="H786" s="8">
        <f ca="1" t="shared" si="114"/>
        <v>5.965461506088287</v>
      </c>
      <c r="I786" s="8">
        <f ca="1" t="shared" si="115"/>
        <v>5.185571766076006</v>
      </c>
      <c r="J786" s="9">
        <f t="shared" si="108"/>
        <v>39561</v>
      </c>
      <c r="K786" s="10" t="str">
        <f ca="1" t="shared" si="116"/>
        <v>4/23/2008</v>
      </c>
      <c r="L786" s="3">
        <v>785</v>
      </c>
      <c r="M786" s="4">
        <v>35</v>
      </c>
      <c r="N786" s="3">
        <v>0</v>
      </c>
      <c r="O786" s="3" t="s">
        <v>30</v>
      </c>
      <c r="P786" s="3">
        <v>5</v>
      </c>
      <c r="Q786" s="3">
        <v>2</v>
      </c>
      <c r="R786" s="3">
        <v>4.563219269635655</v>
      </c>
      <c r="S786" s="3">
        <v>7.252559818643333</v>
      </c>
      <c r="T786" s="3">
        <v>38107</v>
      </c>
      <c r="U786" s="3" t="s">
        <v>778</v>
      </c>
    </row>
    <row r="787" spans="1:21" ht="12" customHeight="1">
      <c r="A787" s="1">
        <v>786</v>
      </c>
      <c r="B787" s="4">
        <v>52</v>
      </c>
      <c r="C787" s="4">
        <f ca="1" t="shared" si="109"/>
        <v>50</v>
      </c>
      <c r="D787" s="1">
        <f ca="1" t="shared" si="110"/>
        <v>1</v>
      </c>
      <c r="E787" s="1" t="str">
        <f ca="1" t="shared" si="111"/>
        <v>Control</v>
      </c>
      <c r="F787" s="7">
        <f ca="1" t="shared" si="112"/>
        <v>2</v>
      </c>
      <c r="G787" s="1">
        <f ca="1" t="shared" si="113"/>
        <v>2</v>
      </c>
      <c r="H787" s="8">
        <f ca="1" t="shared" si="114"/>
        <v>2.691948922537592</v>
      </c>
      <c r="I787" s="8">
        <f ca="1" t="shared" si="115"/>
        <v>2.607502733432096</v>
      </c>
      <c r="J787" s="9">
        <f t="shared" si="108"/>
        <v>38573</v>
      </c>
      <c r="K787" s="10" t="str">
        <f ca="1" t="shared" si="116"/>
        <v>8/9/2005</v>
      </c>
      <c r="L787" s="3">
        <v>786</v>
      </c>
      <c r="M787" s="4">
        <v>41</v>
      </c>
      <c r="N787" s="3">
        <v>1</v>
      </c>
      <c r="O787" s="3" t="s">
        <v>32</v>
      </c>
      <c r="P787" s="3">
        <v>4</v>
      </c>
      <c r="Q787" s="3">
        <v>1</v>
      </c>
      <c r="R787" s="3">
        <v>6.1666470352464975</v>
      </c>
      <c r="S787" s="3">
        <v>7.3555798327606645</v>
      </c>
      <c r="T787" s="3">
        <v>35498</v>
      </c>
      <c r="U787" s="3" t="s">
        <v>779</v>
      </c>
    </row>
    <row r="788" spans="1:21" ht="12" customHeight="1">
      <c r="A788" s="1">
        <v>787</v>
      </c>
      <c r="B788" s="4">
        <v>45</v>
      </c>
      <c r="C788" s="4">
        <f ca="1" t="shared" si="109"/>
        <v>46</v>
      </c>
      <c r="D788" s="1">
        <f ca="1" t="shared" si="110"/>
        <v>1</v>
      </c>
      <c r="E788" s="1" t="str">
        <f ca="1" t="shared" si="111"/>
        <v>Control</v>
      </c>
      <c r="F788" s="7">
        <f ca="1" t="shared" si="112"/>
        <v>7</v>
      </c>
      <c r="G788" s="1">
        <f ca="1" t="shared" si="113"/>
        <v>2</v>
      </c>
      <c r="H788" s="8">
        <f ca="1" t="shared" si="114"/>
        <v>5.389849333881974</v>
      </c>
      <c r="I788" s="8">
        <f ca="1" t="shared" si="115"/>
        <v>6.848083125571788</v>
      </c>
      <c r="J788" s="9">
        <f t="shared" si="108"/>
        <v>35170</v>
      </c>
      <c r="K788" s="10" t="str">
        <f ca="1" t="shared" si="116"/>
        <v>4/15/1996</v>
      </c>
      <c r="L788" s="3">
        <v>787</v>
      </c>
      <c r="M788" s="4">
        <v>41</v>
      </c>
      <c r="N788" s="3">
        <v>0</v>
      </c>
      <c r="O788" s="3" t="s">
        <v>32</v>
      </c>
      <c r="P788" s="3">
        <v>7</v>
      </c>
      <c r="Q788" s="3">
        <v>1</v>
      </c>
      <c r="R788" s="3">
        <v>6.355522595971781</v>
      </c>
      <c r="S788" s="3">
        <v>5.474148061211965</v>
      </c>
      <c r="T788" s="3">
        <v>36875</v>
      </c>
      <c r="U788" s="3" t="s">
        <v>780</v>
      </c>
    </row>
    <row r="789" spans="1:21" ht="12" customHeight="1">
      <c r="A789" s="1">
        <v>788</v>
      </c>
      <c r="B789" s="4">
        <v>30</v>
      </c>
      <c r="C789" s="4">
        <f ca="1" t="shared" si="109"/>
        <v>33</v>
      </c>
      <c r="D789" s="1">
        <f ca="1" t="shared" si="110"/>
        <v>0</v>
      </c>
      <c r="E789" s="1" t="str">
        <f ca="1" t="shared" si="111"/>
        <v>Treatment 1</v>
      </c>
      <c r="F789" s="7">
        <f ca="1" t="shared" si="112"/>
        <v>4</v>
      </c>
      <c r="G789" s="1">
        <f ca="1" t="shared" si="113"/>
        <v>1</v>
      </c>
      <c r="H789" s="8">
        <f ca="1" t="shared" si="114"/>
        <v>5.782042764173097</v>
      </c>
      <c r="I789" s="8">
        <f ca="1" t="shared" si="115"/>
        <v>2.924235640707124</v>
      </c>
      <c r="J789" s="9">
        <f t="shared" si="108"/>
        <v>37183</v>
      </c>
      <c r="K789" s="10" t="str">
        <f ca="1" t="shared" si="116"/>
        <v>10/19/2001</v>
      </c>
      <c r="L789" s="3">
        <v>788</v>
      </c>
      <c r="M789" s="4">
        <v>40</v>
      </c>
      <c r="N789" s="3">
        <v>1</v>
      </c>
      <c r="O789" s="3" t="s">
        <v>32</v>
      </c>
      <c r="P789" s="3">
        <v>1</v>
      </c>
      <c r="Q789" s="3">
        <v>1</v>
      </c>
      <c r="R789" s="3">
        <v>3.667365087828949</v>
      </c>
      <c r="S789" s="3">
        <v>5.823758976351842</v>
      </c>
      <c r="T789" s="3">
        <v>38787</v>
      </c>
      <c r="U789" s="3" t="s">
        <v>781</v>
      </c>
    </row>
    <row r="790" spans="1:21" ht="12" customHeight="1">
      <c r="A790" s="1">
        <v>789</v>
      </c>
      <c r="B790" s="4">
        <v>61</v>
      </c>
      <c r="C790" s="4">
        <f ca="1" t="shared" si="109"/>
        <v>36</v>
      </c>
      <c r="D790" s="1">
        <f ca="1" t="shared" si="110"/>
        <v>1</v>
      </c>
      <c r="E790" s="1" t="str">
        <f ca="1" t="shared" si="111"/>
        <v>Treatment 1</v>
      </c>
      <c r="F790" s="7">
        <f ca="1" t="shared" si="112"/>
        <v>5</v>
      </c>
      <c r="G790" s="1">
        <f ca="1" t="shared" si="113"/>
        <v>1</v>
      </c>
      <c r="H790" s="8">
        <f ca="1" t="shared" si="114"/>
        <v>6.677178974842693</v>
      </c>
      <c r="I790" s="8">
        <f ca="1" t="shared" si="115"/>
        <v>5.08145293309815</v>
      </c>
      <c r="J790" s="9">
        <f t="shared" si="108"/>
        <v>39649</v>
      </c>
      <c r="K790" s="10" t="str">
        <f ca="1" t="shared" si="116"/>
        <v>7/20/2008</v>
      </c>
      <c r="L790" s="3">
        <v>789</v>
      </c>
      <c r="M790" s="4">
        <v>35</v>
      </c>
      <c r="N790" s="3">
        <v>1</v>
      </c>
      <c r="O790" s="3" t="s">
        <v>32</v>
      </c>
      <c r="P790" s="3">
        <v>7</v>
      </c>
      <c r="Q790" s="3">
        <v>2</v>
      </c>
      <c r="R790" s="3">
        <v>6.523325816547484</v>
      </c>
      <c r="S790" s="3">
        <v>8.657275528752162</v>
      </c>
      <c r="T790" s="3">
        <v>35804</v>
      </c>
      <c r="U790" s="3" t="s">
        <v>782</v>
      </c>
    </row>
    <row r="791" spans="1:21" ht="12" customHeight="1">
      <c r="A791" s="1">
        <v>790</v>
      </c>
      <c r="B791" s="4">
        <v>54</v>
      </c>
      <c r="C791" s="4">
        <f ca="1" t="shared" si="109"/>
        <v>26</v>
      </c>
      <c r="D791" s="1">
        <f ca="1" t="shared" si="110"/>
        <v>1</v>
      </c>
      <c r="E791" s="1" t="str">
        <f ca="1" t="shared" si="111"/>
        <v>Control</v>
      </c>
      <c r="F791" s="7">
        <f ca="1" t="shared" si="112"/>
        <v>2</v>
      </c>
      <c r="G791" s="1">
        <f ca="1" t="shared" si="113"/>
        <v>1</v>
      </c>
      <c r="H791" s="8">
        <f ca="1" t="shared" si="114"/>
        <v>3.0486873666196472</v>
      </c>
      <c r="I791" s="8">
        <f ca="1" t="shared" si="115"/>
        <v>4.8212669492502975</v>
      </c>
      <c r="J791" s="9">
        <f t="shared" si="108"/>
        <v>36446</v>
      </c>
      <c r="K791" s="10" t="str">
        <f ca="1" t="shared" si="116"/>
        <v>10/13/1999</v>
      </c>
      <c r="L791" s="3">
        <v>790</v>
      </c>
      <c r="M791" s="4">
        <v>32</v>
      </c>
      <c r="N791" s="3">
        <v>1</v>
      </c>
      <c r="O791" s="3" t="s">
        <v>32</v>
      </c>
      <c r="P791" s="3">
        <v>6</v>
      </c>
      <c r="Q791" s="3">
        <v>1</v>
      </c>
      <c r="R791" s="3">
        <v>6.876877956131224</v>
      </c>
      <c r="S791" s="3">
        <v>9.440014844432799</v>
      </c>
      <c r="T791" s="3">
        <v>38696</v>
      </c>
      <c r="U791" s="3" t="s">
        <v>783</v>
      </c>
    </row>
    <row r="792" spans="1:21" ht="12" customHeight="1">
      <c r="A792" s="1">
        <v>791</v>
      </c>
      <c r="B792" s="4">
        <v>44</v>
      </c>
      <c r="C792" s="4">
        <f ca="1" t="shared" si="109"/>
        <v>49</v>
      </c>
      <c r="D792" s="1">
        <f ca="1" t="shared" si="110"/>
        <v>0</v>
      </c>
      <c r="E792" s="1" t="str">
        <f ca="1" t="shared" si="111"/>
        <v>Treatment 1</v>
      </c>
      <c r="F792" s="7">
        <f ca="1" t="shared" si="112"/>
        <v>5</v>
      </c>
      <c r="G792" s="1">
        <f ca="1" t="shared" si="113"/>
        <v>2</v>
      </c>
      <c r="H792" s="8">
        <f ca="1" t="shared" si="114"/>
        <v>5.706445396299815</v>
      </c>
      <c r="I792" s="8">
        <f ca="1" t="shared" si="115"/>
        <v>4.509996550307237</v>
      </c>
      <c r="J792" s="9">
        <f t="shared" si="108"/>
        <v>36807</v>
      </c>
      <c r="K792" s="10" t="str">
        <f ca="1" t="shared" si="116"/>
        <v>10/8/2000</v>
      </c>
      <c r="L792" s="3">
        <v>791</v>
      </c>
      <c r="M792" s="4">
        <v>51</v>
      </c>
      <c r="N792" s="3">
        <v>1</v>
      </c>
      <c r="O792" s="3" t="s">
        <v>30</v>
      </c>
      <c r="P792" s="3">
        <v>3</v>
      </c>
      <c r="Q792" s="3">
        <v>1</v>
      </c>
      <c r="R792" s="3">
        <v>4.117403987877861</v>
      </c>
      <c r="S792" s="3">
        <v>6.406621341719512</v>
      </c>
      <c r="T792" s="3">
        <v>36310</v>
      </c>
      <c r="U792" s="3" t="s">
        <v>784</v>
      </c>
    </row>
    <row r="793" spans="1:21" ht="12" customHeight="1">
      <c r="A793" s="1">
        <v>792</v>
      </c>
      <c r="B793" s="4">
        <v>51</v>
      </c>
      <c r="C793" s="4">
        <f ca="1" t="shared" si="109"/>
        <v>28</v>
      </c>
      <c r="D793" s="1">
        <f ca="1" t="shared" si="110"/>
        <v>0</v>
      </c>
      <c r="E793" s="1" t="str">
        <f ca="1" t="shared" si="111"/>
        <v>Treatment 1</v>
      </c>
      <c r="F793" s="7">
        <f ca="1" t="shared" si="112"/>
        <v>7</v>
      </c>
      <c r="G793" s="1">
        <f ca="1" t="shared" si="113"/>
        <v>1</v>
      </c>
      <c r="H793" s="8">
        <f ca="1" t="shared" si="114"/>
        <v>9.56037913040666</v>
      </c>
      <c r="I793" s="8">
        <f ca="1" t="shared" si="115"/>
        <v>7.187774269877787</v>
      </c>
      <c r="J793" s="9">
        <f t="shared" si="108"/>
        <v>39122</v>
      </c>
      <c r="K793" s="10" t="str">
        <f ca="1" t="shared" si="116"/>
        <v>2/9/2007</v>
      </c>
      <c r="L793" s="3">
        <v>792</v>
      </c>
      <c r="M793" s="4">
        <v>37</v>
      </c>
      <c r="N793" s="3">
        <v>1</v>
      </c>
      <c r="O793" s="3" t="s">
        <v>30</v>
      </c>
      <c r="P793" s="3">
        <v>3</v>
      </c>
      <c r="Q793" s="3">
        <v>2</v>
      </c>
      <c r="R793" s="3">
        <v>6.96719431389833</v>
      </c>
      <c r="S793" s="3">
        <v>10.560828711991384</v>
      </c>
      <c r="T793" s="3">
        <v>36271</v>
      </c>
      <c r="U793" s="3" t="s">
        <v>785</v>
      </c>
    </row>
    <row r="794" spans="1:21" ht="12" customHeight="1">
      <c r="A794" s="1">
        <v>793</v>
      </c>
      <c r="B794" s="4">
        <v>43</v>
      </c>
      <c r="C794" s="4">
        <f ca="1" t="shared" si="109"/>
        <v>27</v>
      </c>
      <c r="D794" s="1">
        <f ca="1" t="shared" si="110"/>
        <v>1</v>
      </c>
      <c r="E794" s="1" t="str">
        <f ca="1" t="shared" si="111"/>
        <v>Control</v>
      </c>
      <c r="F794" s="7">
        <f ca="1" t="shared" si="112"/>
        <v>7</v>
      </c>
      <c r="G794" s="1">
        <f ca="1" t="shared" si="113"/>
        <v>1</v>
      </c>
      <c r="H794" s="8">
        <f ca="1" t="shared" si="114"/>
        <v>7.189257957626202</v>
      </c>
      <c r="I794" s="8">
        <f ca="1" t="shared" si="115"/>
        <v>8.316302481157388</v>
      </c>
      <c r="J794" s="9">
        <f t="shared" si="108"/>
        <v>36498</v>
      </c>
      <c r="K794" s="10" t="str">
        <f ca="1" t="shared" si="116"/>
        <v>12/4/1999</v>
      </c>
      <c r="L794" s="3">
        <v>793</v>
      </c>
      <c r="M794" s="4">
        <v>42</v>
      </c>
      <c r="N794" s="3">
        <v>0</v>
      </c>
      <c r="O794" s="3" t="s">
        <v>32</v>
      </c>
      <c r="P794" s="3">
        <v>3</v>
      </c>
      <c r="Q794" s="3">
        <v>2</v>
      </c>
      <c r="R794" s="3">
        <v>2.749019772423752</v>
      </c>
      <c r="S794" s="3">
        <v>1.516961603615215</v>
      </c>
      <c r="T794" s="3">
        <v>36077</v>
      </c>
      <c r="U794" s="3" t="s">
        <v>786</v>
      </c>
    </row>
    <row r="795" spans="1:21" ht="12" customHeight="1">
      <c r="A795" s="1">
        <v>794</v>
      </c>
      <c r="B795" s="4">
        <v>62</v>
      </c>
      <c r="C795" s="4">
        <f ca="1" t="shared" si="109"/>
        <v>49</v>
      </c>
      <c r="D795" s="1">
        <f ca="1" t="shared" si="110"/>
        <v>0</v>
      </c>
      <c r="E795" s="1" t="str">
        <f ca="1" t="shared" si="111"/>
        <v>Treatment 1</v>
      </c>
      <c r="F795" s="7">
        <f ca="1" t="shared" si="112"/>
        <v>4</v>
      </c>
      <c r="G795" s="1">
        <f ca="1" t="shared" si="113"/>
        <v>2</v>
      </c>
      <c r="H795" s="8">
        <f ca="1" t="shared" si="114"/>
        <v>5.208702228350218</v>
      </c>
      <c r="I795" s="8">
        <f ca="1" t="shared" si="115"/>
        <v>6.371184590792433</v>
      </c>
      <c r="J795" s="9">
        <f t="shared" si="108"/>
        <v>34214</v>
      </c>
      <c r="K795" s="10" t="str">
        <f ca="1" t="shared" si="116"/>
        <v>9/2/1993</v>
      </c>
      <c r="L795" s="3">
        <v>794</v>
      </c>
      <c r="M795" s="4">
        <v>25</v>
      </c>
      <c r="N795" s="3">
        <v>0</v>
      </c>
      <c r="O795" s="3" t="s">
        <v>30</v>
      </c>
      <c r="P795" s="3">
        <v>7</v>
      </c>
      <c r="Q795" s="3">
        <v>1</v>
      </c>
      <c r="R795" s="3">
        <v>9.057667947723374</v>
      </c>
      <c r="S795" s="3">
        <v>10.74747587370279</v>
      </c>
      <c r="T795" s="3">
        <v>35849</v>
      </c>
      <c r="U795" s="3" t="s">
        <v>787</v>
      </c>
    </row>
    <row r="796" spans="1:21" ht="12" customHeight="1">
      <c r="A796" s="1">
        <v>795</v>
      </c>
      <c r="B796" s="4">
        <v>45</v>
      </c>
      <c r="C796" s="4">
        <f ca="1" t="shared" si="109"/>
        <v>49</v>
      </c>
      <c r="D796" s="1">
        <f ca="1" t="shared" si="110"/>
        <v>0</v>
      </c>
      <c r="E796" s="1" t="str">
        <f ca="1" t="shared" si="111"/>
        <v>Treatment 2</v>
      </c>
      <c r="F796" s="7">
        <f ca="1" t="shared" si="112"/>
        <v>1</v>
      </c>
      <c r="G796" s="1">
        <f ca="1" t="shared" si="113"/>
        <v>1</v>
      </c>
      <c r="H796" s="8">
        <f ca="1" t="shared" si="114"/>
        <v>5.547554680627237</v>
      </c>
      <c r="I796" s="8">
        <f ca="1" t="shared" si="115"/>
        <v>8.471704939061798</v>
      </c>
      <c r="J796" s="9">
        <f t="shared" si="108"/>
        <v>37723</v>
      </c>
      <c r="K796" s="10" t="str">
        <f ca="1" t="shared" si="116"/>
        <v>4/12/2003</v>
      </c>
      <c r="L796" s="3">
        <v>795</v>
      </c>
      <c r="M796" s="4">
        <v>33</v>
      </c>
      <c r="N796" s="3">
        <v>1</v>
      </c>
      <c r="O796" s="3" t="s">
        <v>30</v>
      </c>
      <c r="P796" s="3">
        <v>1</v>
      </c>
      <c r="Q796" s="3">
        <v>1</v>
      </c>
      <c r="R796" s="3">
        <v>3.779268915598703</v>
      </c>
      <c r="S796" s="3">
        <v>7.119407031650097</v>
      </c>
      <c r="T796" s="3">
        <v>40808</v>
      </c>
      <c r="U796" s="3" t="s">
        <v>788</v>
      </c>
    </row>
    <row r="797" spans="1:21" s="5" customFormat="1" ht="12" customHeight="1">
      <c r="A797" s="1">
        <v>796</v>
      </c>
      <c r="B797" s="4">
        <v>39</v>
      </c>
      <c r="C797" s="4">
        <f ca="1" t="shared" si="109"/>
        <v>24</v>
      </c>
      <c r="D797" s="1">
        <f ca="1" t="shared" si="110"/>
        <v>1</v>
      </c>
      <c r="E797" s="1" t="str">
        <f ca="1" t="shared" si="111"/>
        <v>Control</v>
      </c>
      <c r="F797" s="7">
        <f ca="1" t="shared" si="112"/>
        <v>6</v>
      </c>
      <c r="G797" s="1">
        <f ca="1" t="shared" si="113"/>
        <v>2</v>
      </c>
      <c r="H797" s="8">
        <f ca="1" t="shared" si="114"/>
        <v>9.236819861133633</v>
      </c>
      <c r="I797" s="8">
        <f ca="1" t="shared" si="115"/>
        <v>8.241501526853703</v>
      </c>
      <c r="J797" s="9">
        <f t="shared" si="108"/>
        <v>36287</v>
      </c>
      <c r="K797" s="10" t="str">
        <f ca="1" t="shared" si="116"/>
        <v>5/7/1999</v>
      </c>
      <c r="L797" s="5">
        <v>796</v>
      </c>
      <c r="M797" s="4">
        <v>27</v>
      </c>
      <c r="N797" s="5">
        <v>1</v>
      </c>
      <c r="O797" s="5" t="s">
        <v>32</v>
      </c>
      <c r="P797" s="5">
        <v>4</v>
      </c>
      <c r="Q797" s="5">
        <v>2</v>
      </c>
      <c r="R797" s="5">
        <v>6.054986464799685</v>
      </c>
      <c r="S797" s="5">
        <v>8.192718752107737</v>
      </c>
      <c r="T797" s="5">
        <v>37733</v>
      </c>
      <c r="U797" s="5" t="s">
        <v>789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B17"/>
  <sheetViews>
    <sheetView workbookViewId="0" topLeftCell="A1">
      <selection activeCell="G11" sqref="G11"/>
    </sheetView>
  </sheetViews>
  <sheetFormatPr defaultColWidth="9.140625" defaultRowHeight="12.75"/>
  <cols>
    <col min="2" max="2" width="13.140625" style="0" customWidth="1"/>
  </cols>
  <sheetData>
    <row r="2" ht="12.75">
      <c r="A2" t="s">
        <v>22</v>
      </c>
    </row>
    <row r="3" spans="1:2" ht="12.75">
      <c r="A3">
        <v>1</v>
      </c>
      <c r="B3" t="s">
        <v>5</v>
      </c>
    </row>
    <row r="4" spans="1:2" ht="12.75">
      <c r="A4">
        <v>2</v>
      </c>
      <c r="B4" t="s">
        <v>6</v>
      </c>
    </row>
    <row r="5" spans="1:2" ht="12.75">
      <c r="A5">
        <v>3</v>
      </c>
      <c r="B5" t="s">
        <v>7</v>
      </c>
    </row>
    <row r="6" spans="1:2" ht="12.75">
      <c r="A6">
        <v>4</v>
      </c>
      <c r="B6" t="s">
        <v>8</v>
      </c>
    </row>
    <row r="7" spans="1:2" ht="12.75">
      <c r="A7">
        <v>5</v>
      </c>
      <c r="B7" t="s">
        <v>9</v>
      </c>
    </row>
    <row r="8" spans="1:2" ht="12.75">
      <c r="A8">
        <v>6</v>
      </c>
      <c r="B8" t="s">
        <v>10</v>
      </c>
    </row>
    <row r="9" spans="1:2" ht="12.75">
      <c r="A9">
        <v>7</v>
      </c>
      <c r="B9" t="s">
        <v>11</v>
      </c>
    </row>
    <row r="11" ht="12.75">
      <c r="A11" t="s">
        <v>23</v>
      </c>
    </row>
    <row r="12" spans="1:2" ht="12.75">
      <c r="A12">
        <v>0</v>
      </c>
      <c r="B12" t="s">
        <v>24</v>
      </c>
    </row>
    <row r="13" spans="1:2" ht="12.75">
      <c r="A13">
        <v>1</v>
      </c>
      <c r="B13" t="s">
        <v>25</v>
      </c>
    </row>
    <row r="15" ht="12.75">
      <c r="A15" t="s">
        <v>26</v>
      </c>
    </row>
    <row r="16" spans="1:2" ht="12.75">
      <c r="A16">
        <v>1</v>
      </c>
      <c r="B16" t="s">
        <v>16</v>
      </c>
    </row>
    <row r="17" spans="1:2" ht="12.75">
      <c r="A17">
        <v>2</v>
      </c>
      <c r="B17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C12" sqref="C12"/>
    </sheetView>
  </sheetViews>
  <sheetFormatPr defaultColWidth="9.140625" defaultRowHeight="12.75"/>
  <cols>
    <col min="1" max="9" width="11.00390625" style="18" customWidth="1"/>
    <col min="10" max="16384" width="9.140625" style="18" customWidth="1"/>
  </cols>
  <sheetData>
    <row r="1" spans="1:9" ht="12.75">
      <c r="A1" s="15" t="s">
        <v>2</v>
      </c>
      <c r="B1" s="16" t="s">
        <v>793</v>
      </c>
      <c r="C1" s="15" t="s">
        <v>0</v>
      </c>
      <c r="D1" s="15" t="s">
        <v>1</v>
      </c>
      <c r="E1" s="15" t="s">
        <v>3</v>
      </c>
      <c r="F1" s="15" t="s">
        <v>4</v>
      </c>
      <c r="G1" s="15" t="s">
        <v>12</v>
      </c>
      <c r="H1" s="17" t="s">
        <v>794</v>
      </c>
      <c r="I1" s="17" t="s">
        <v>795</v>
      </c>
    </row>
    <row r="2" spans="1:9" ht="12.75">
      <c r="A2" s="15">
        <v>10001</v>
      </c>
      <c r="B2" s="16">
        <v>20.238964084535837</v>
      </c>
      <c r="C2" s="15">
        <v>44</v>
      </c>
      <c r="D2" s="15">
        <v>0</v>
      </c>
      <c r="E2" s="15" t="s">
        <v>17</v>
      </c>
      <c r="F2" s="15">
        <v>7</v>
      </c>
      <c r="G2" s="15">
        <v>1</v>
      </c>
      <c r="H2" s="17">
        <v>8.084149</v>
      </c>
      <c r="I2" s="17">
        <v>6.232105</v>
      </c>
    </row>
    <row r="3" spans="1:9" ht="12.75">
      <c r="A3" s="15">
        <v>10002</v>
      </c>
      <c r="B3" s="16">
        <v>4.440047420561314</v>
      </c>
      <c r="C3" s="15">
        <v>39</v>
      </c>
      <c r="D3" s="15">
        <v>1</v>
      </c>
      <c r="E3" s="15" t="s">
        <v>19</v>
      </c>
      <c r="F3" s="15">
        <v>1</v>
      </c>
      <c r="G3" s="15">
        <v>1</v>
      </c>
      <c r="H3" s="17">
        <v>1.539483</v>
      </c>
      <c r="I3" s="17">
        <v>3.381016</v>
      </c>
    </row>
    <row r="4" spans="1:9" ht="12.75">
      <c r="A4" s="15">
        <v>10003</v>
      </c>
      <c r="B4" s="16">
        <v>5.822336129844189</v>
      </c>
      <c r="C4" s="15">
        <v>72</v>
      </c>
      <c r="D4" s="15">
        <v>0</v>
      </c>
      <c r="E4" s="15" t="s">
        <v>15</v>
      </c>
      <c r="F4" s="15">
        <v>4</v>
      </c>
      <c r="G4" s="15">
        <v>1</v>
      </c>
      <c r="H4" s="17">
        <v>5.715559</v>
      </c>
      <c r="I4" s="17"/>
    </row>
    <row r="5" spans="1:9" ht="12.75">
      <c r="A5" s="15">
        <v>10004</v>
      </c>
      <c r="B5" s="16">
        <v>4.495141580700874</v>
      </c>
      <c r="C5" s="15">
        <v>43</v>
      </c>
      <c r="D5" s="15">
        <v>1</v>
      </c>
      <c r="E5" s="15" t="s">
        <v>15</v>
      </c>
      <c r="F5" s="15">
        <v>3</v>
      </c>
      <c r="G5" s="15">
        <v>1</v>
      </c>
      <c r="H5" s="17">
        <v>6.425158</v>
      </c>
      <c r="I5" s="17">
        <v>8.804708</v>
      </c>
    </row>
    <row r="6" spans="1:9" ht="12.75">
      <c r="A6" s="15">
        <v>10005</v>
      </c>
      <c r="B6" s="16">
        <v>23.79545160010457</v>
      </c>
      <c r="C6" s="15">
        <v>58</v>
      </c>
      <c r="D6" s="15">
        <v>1</v>
      </c>
      <c r="E6" s="15" t="s">
        <v>19</v>
      </c>
      <c r="F6" s="15">
        <v>7</v>
      </c>
      <c r="G6" s="15">
        <v>2</v>
      </c>
      <c r="H6" s="17">
        <v>8.682116</v>
      </c>
      <c r="I6" s="17">
        <v>11.167796</v>
      </c>
    </row>
    <row r="7" spans="1:9" ht="12.75">
      <c r="A7" s="15">
        <v>10006</v>
      </c>
      <c r="B7" s="16">
        <v>6.54165406152606</v>
      </c>
      <c r="C7" s="15">
        <v>27</v>
      </c>
      <c r="D7" s="15">
        <v>1</v>
      </c>
      <c r="E7" s="15" t="s">
        <v>19</v>
      </c>
      <c r="F7" s="15">
        <v>3</v>
      </c>
      <c r="G7" s="15">
        <v>1</v>
      </c>
      <c r="H7" s="17">
        <v>6.414035</v>
      </c>
      <c r="I7" s="17">
        <v>9.598719</v>
      </c>
    </row>
    <row r="8" spans="1:9" ht="12.75">
      <c r="A8" s="15">
        <v>10007</v>
      </c>
      <c r="B8" s="16">
        <v>15.979840099811554</v>
      </c>
      <c r="C8" s="15">
        <v>33</v>
      </c>
      <c r="D8" s="15">
        <v>1</v>
      </c>
      <c r="E8" s="15" t="s">
        <v>17</v>
      </c>
      <c r="F8" s="15">
        <v>7</v>
      </c>
      <c r="G8" s="15">
        <v>2</v>
      </c>
      <c r="H8" s="17">
        <v>7.809721</v>
      </c>
      <c r="I8" s="17">
        <v>99</v>
      </c>
    </row>
    <row r="9" spans="1:9" ht="12.75">
      <c r="A9" s="15">
        <v>10008</v>
      </c>
      <c r="B9" s="16">
        <v>16.066190142184496</v>
      </c>
      <c r="C9" s="15">
        <v>62</v>
      </c>
      <c r="D9" s="15">
        <v>0</v>
      </c>
      <c r="E9" s="15" t="s">
        <v>19</v>
      </c>
      <c r="F9" s="15">
        <v>2</v>
      </c>
      <c r="G9" s="15">
        <v>2</v>
      </c>
      <c r="H9" s="17">
        <v>2.535097</v>
      </c>
      <c r="I9" s="17">
        <v>3.065347</v>
      </c>
    </row>
    <row r="10" spans="1:9" ht="12.75">
      <c r="A10" s="15">
        <v>10009</v>
      </c>
      <c r="B10" s="16">
        <v>14.429767694324255</v>
      </c>
      <c r="C10" s="15">
        <v>43</v>
      </c>
      <c r="D10" s="15">
        <v>0</v>
      </c>
      <c r="E10" s="15" t="s">
        <v>15</v>
      </c>
      <c r="F10" s="15">
        <v>1</v>
      </c>
      <c r="G10" s="15">
        <v>1</v>
      </c>
      <c r="H10" s="17">
        <v>2.128847</v>
      </c>
      <c r="I10" s="17">
        <v>5.345309</v>
      </c>
    </row>
    <row r="11" spans="1:9" ht="12.75">
      <c r="A11" s="15">
        <v>10010</v>
      </c>
      <c r="B11" s="16">
        <v>22.32350154966116</v>
      </c>
      <c r="C11" s="15">
        <v>52</v>
      </c>
      <c r="D11" s="15">
        <v>0</v>
      </c>
      <c r="E11" s="15" t="s">
        <v>15</v>
      </c>
      <c r="F11" s="15">
        <v>4</v>
      </c>
      <c r="G11" s="15">
        <v>2</v>
      </c>
      <c r="H11" s="17">
        <v>3.350457</v>
      </c>
      <c r="I11" s="17">
        <v>5.085731</v>
      </c>
    </row>
    <row r="12" spans="1:9" ht="12.75">
      <c r="A12" s="15">
        <v>10011</v>
      </c>
      <c r="B12" s="16">
        <v>20.069769077003002</v>
      </c>
      <c r="C12" s="15">
        <v>44</v>
      </c>
      <c r="D12" s="15">
        <v>0</v>
      </c>
      <c r="E12" s="15" t="s">
        <v>15</v>
      </c>
      <c r="F12" s="15">
        <v>1</v>
      </c>
      <c r="G12" s="15">
        <v>1</v>
      </c>
      <c r="H12" s="17">
        <v>2.43564</v>
      </c>
      <c r="I12" s="17">
        <v>5.448467</v>
      </c>
    </row>
    <row r="13" spans="1:9" ht="12.75">
      <c r="A13" s="15">
        <v>10012</v>
      </c>
      <c r="B13" s="16">
        <v>22.732349764555693</v>
      </c>
      <c r="C13" s="15">
        <v>73</v>
      </c>
      <c r="D13" s="15">
        <v>0</v>
      </c>
      <c r="E13" s="15" t="s">
        <v>19</v>
      </c>
      <c r="F13" s="15">
        <v>6</v>
      </c>
      <c r="G13" s="15">
        <v>2</v>
      </c>
      <c r="H13" s="17">
        <v>5.608826</v>
      </c>
      <c r="I13" s="17">
        <v>7.375604</v>
      </c>
    </row>
    <row r="14" spans="1:9" ht="12.75">
      <c r="A14" s="15">
        <v>10013</v>
      </c>
      <c r="B14" s="16">
        <v>12.92609104514122</v>
      </c>
      <c r="C14" s="15">
        <v>21</v>
      </c>
      <c r="D14" s="15">
        <v>0</v>
      </c>
      <c r="E14" s="15" t="s">
        <v>19</v>
      </c>
      <c r="F14" s="15">
        <v>1</v>
      </c>
      <c r="G14" s="15">
        <v>1</v>
      </c>
      <c r="H14" s="17">
        <v>4.611195</v>
      </c>
      <c r="I14" s="17">
        <v>5.329488</v>
      </c>
    </row>
    <row r="15" spans="1:9" ht="12.75">
      <c r="A15" s="15">
        <v>10014</v>
      </c>
      <c r="B15" s="16">
        <v>20.937674436718225</v>
      </c>
      <c r="C15" s="15">
        <v>50</v>
      </c>
      <c r="D15" s="15">
        <v>0</v>
      </c>
      <c r="E15" s="15" t="s">
        <v>15</v>
      </c>
      <c r="F15" s="15">
        <v>4</v>
      </c>
      <c r="G15" s="15">
        <v>1</v>
      </c>
      <c r="H15" s="17"/>
      <c r="I15" s="17"/>
    </row>
    <row r="16" spans="1:9" ht="12.75">
      <c r="A16" s="15">
        <v>10015</v>
      </c>
      <c r="B16" s="16">
        <v>16.976309146732092</v>
      </c>
      <c r="C16" s="15">
        <v>44</v>
      </c>
      <c r="D16" s="15">
        <v>0</v>
      </c>
      <c r="E16" s="15" t="s">
        <v>19</v>
      </c>
      <c r="F16" s="15">
        <v>7</v>
      </c>
      <c r="G16" s="15">
        <v>1</v>
      </c>
      <c r="H16" s="17">
        <v>7.206147</v>
      </c>
      <c r="I16" s="17">
        <v>8.966946</v>
      </c>
    </row>
    <row r="17" spans="1:9" ht="12.75">
      <c r="A17" s="15">
        <v>10016</v>
      </c>
      <c r="B17" s="16">
        <v>9.231615386903286</v>
      </c>
      <c r="C17" s="15">
        <v>47</v>
      </c>
      <c r="D17" s="15">
        <v>1</v>
      </c>
      <c r="E17" s="15" t="s">
        <v>19</v>
      </c>
      <c r="F17" s="15">
        <v>3</v>
      </c>
      <c r="G17" s="15">
        <v>1</v>
      </c>
      <c r="H17" s="17">
        <v>5.78103</v>
      </c>
      <c r="I17" s="17">
        <v>3.871056</v>
      </c>
    </row>
    <row r="18" spans="1:9" ht="12.75">
      <c r="A18" s="15">
        <v>10017</v>
      </c>
      <c r="B18" s="16">
        <v>11.618882473558187</v>
      </c>
      <c r="C18" s="15">
        <v>49</v>
      </c>
      <c r="D18" s="15">
        <v>0</v>
      </c>
      <c r="E18" s="15" t="s">
        <v>19</v>
      </c>
      <c r="F18" s="15">
        <v>5</v>
      </c>
      <c r="G18" s="15">
        <v>1</v>
      </c>
      <c r="H18" s="17">
        <v>4.301069</v>
      </c>
      <c r="I18" s="17">
        <v>8.155277</v>
      </c>
    </row>
    <row r="19" spans="1:9" ht="12.75">
      <c r="A19" s="15">
        <v>10018</v>
      </c>
      <c r="B19" s="16">
        <v>0.3512171767652035</v>
      </c>
      <c r="C19" s="15">
        <v>28</v>
      </c>
      <c r="D19" s="15">
        <v>1</v>
      </c>
      <c r="E19" s="15" t="s">
        <v>15</v>
      </c>
      <c r="F19" s="15">
        <v>7</v>
      </c>
      <c r="G19" s="15">
        <v>1</v>
      </c>
      <c r="H19" s="17">
        <v>6.013847</v>
      </c>
      <c r="I19" s="17">
        <v>9.213208</v>
      </c>
    </row>
    <row r="20" spans="1:9" ht="12.75">
      <c r="A20" s="15">
        <v>10019</v>
      </c>
      <c r="B20" s="16">
        <v>4.559222526848316</v>
      </c>
      <c r="C20" s="15">
        <v>52</v>
      </c>
      <c r="D20" s="15">
        <v>1</v>
      </c>
      <c r="E20" s="15" t="s">
        <v>15</v>
      </c>
      <c r="F20" s="15">
        <v>7</v>
      </c>
      <c r="G20" s="15">
        <v>2</v>
      </c>
      <c r="H20" s="17">
        <v>7.751084</v>
      </c>
      <c r="I20" s="17">
        <v>9.630059</v>
      </c>
    </row>
    <row r="21" spans="1:9" ht="12.75">
      <c r="A21" s="15">
        <v>10020</v>
      </c>
      <c r="B21" s="16">
        <v>13.964461617171764</v>
      </c>
      <c r="C21" s="15">
        <v>33</v>
      </c>
      <c r="D21" s="15">
        <v>1</v>
      </c>
      <c r="E21" s="15" t="s">
        <v>15</v>
      </c>
      <c r="F21" s="15">
        <v>5</v>
      </c>
      <c r="G21" s="15">
        <v>1</v>
      </c>
      <c r="H21" s="17">
        <v>99</v>
      </c>
      <c r="I21" s="17">
        <v>9.111471</v>
      </c>
    </row>
    <row r="22" spans="1:9" ht="12.75">
      <c r="A22" s="15">
        <v>10021</v>
      </c>
      <c r="B22" s="16">
        <v>23.42938820645213</v>
      </c>
      <c r="C22" s="15">
        <v>53</v>
      </c>
      <c r="D22" s="15">
        <v>1</v>
      </c>
      <c r="E22" s="15" t="s">
        <v>15</v>
      </c>
      <c r="F22" s="15">
        <v>2</v>
      </c>
      <c r="G22" s="15">
        <v>2</v>
      </c>
      <c r="H22" s="17">
        <v>2.761516</v>
      </c>
      <c r="I22" s="17">
        <v>2.375733</v>
      </c>
    </row>
    <row r="23" spans="1:9" ht="12.75">
      <c r="A23" s="15">
        <v>10022</v>
      </c>
      <c r="B23" s="16">
        <v>15.85166360065341</v>
      </c>
      <c r="C23" s="15">
        <v>54</v>
      </c>
      <c r="D23" s="15">
        <v>1</v>
      </c>
      <c r="E23" s="15" t="s">
        <v>15</v>
      </c>
      <c r="F23" s="15">
        <v>7</v>
      </c>
      <c r="G23" s="15">
        <v>1</v>
      </c>
      <c r="H23" s="17">
        <v>99</v>
      </c>
      <c r="I23" s="17">
        <v>7.394415</v>
      </c>
    </row>
    <row r="24" spans="1:9" ht="12.75">
      <c r="A24" s="15">
        <v>10023</v>
      </c>
      <c r="B24" s="16">
        <v>17.822279937565327</v>
      </c>
      <c r="C24" s="15">
        <v>61</v>
      </c>
      <c r="D24" s="15">
        <v>1</v>
      </c>
      <c r="E24" s="15" t="s">
        <v>19</v>
      </c>
      <c r="F24" s="15">
        <v>6</v>
      </c>
      <c r="G24" s="15">
        <v>1</v>
      </c>
      <c r="H24" s="17">
        <v>4.930911</v>
      </c>
      <c r="I24" s="17">
        <v>5.876153</v>
      </c>
    </row>
    <row r="25" spans="1:9" ht="12.75">
      <c r="A25" s="15">
        <v>10024</v>
      </c>
      <c r="B25" s="16">
        <v>6.911466848105192</v>
      </c>
      <c r="C25" s="15">
        <v>46</v>
      </c>
      <c r="D25" s="15">
        <v>1</v>
      </c>
      <c r="E25" s="15" t="s">
        <v>15</v>
      </c>
      <c r="F25" s="15">
        <v>7</v>
      </c>
      <c r="G25" s="15">
        <v>2</v>
      </c>
      <c r="H25" s="17">
        <v>7.682047</v>
      </c>
      <c r="I25" s="17">
        <v>5.917225</v>
      </c>
    </row>
    <row r="26" spans="1:9" ht="12.75">
      <c r="A26" s="15">
        <v>10025</v>
      </c>
      <c r="B26" s="16">
        <v>8.891021143645048</v>
      </c>
      <c r="C26" s="15">
        <v>64</v>
      </c>
      <c r="D26" s="15">
        <v>1</v>
      </c>
      <c r="E26" s="15" t="s">
        <v>15</v>
      </c>
      <c r="F26" s="15">
        <v>7</v>
      </c>
      <c r="G26" s="15">
        <v>1</v>
      </c>
      <c r="H26" s="17">
        <v>8.911903</v>
      </c>
      <c r="I26" s="17">
        <v>12.850632</v>
      </c>
    </row>
    <row r="27" spans="1:9" ht="12.75">
      <c r="A27" s="15">
        <v>10026</v>
      </c>
      <c r="B27" s="16">
        <v>15.740881316363811</v>
      </c>
      <c r="C27" s="15">
        <v>43</v>
      </c>
      <c r="D27" s="15">
        <v>1</v>
      </c>
      <c r="E27" s="15" t="s">
        <v>15</v>
      </c>
      <c r="F27" s="15">
        <v>3</v>
      </c>
      <c r="G27" s="15">
        <v>1</v>
      </c>
      <c r="H27" s="17">
        <v>6.507519</v>
      </c>
      <c r="I27" s="17">
        <v>10.445495</v>
      </c>
    </row>
    <row r="28" spans="1:9" ht="12.75">
      <c r="A28" s="15">
        <v>10027</v>
      </c>
      <c r="B28" s="16">
        <v>0.9392889775335789</v>
      </c>
      <c r="C28" s="15">
        <v>53</v>
      </c>
      <c r="D28" s="15">
        <v>1</v>
      </c>
      <c r="E28" s="15" t="s">
        <v>15</v>
      </c>
      <c r="F28" s="15">
        <v>3</v>
      </c>
      <c r="G28" s="15">
        <v>1</v>
      </c>
      <c r="H28" s="17">
        <v>6.960126</v>
      </c>
      <c r="I28" s="17">
        <v>99</v>
      </c>
    </row>
    <row r="29" spans="1:9" ht="12.75">
      <c r="A29" s="15">
        <v>10028</v>
      </c>
      <c r="B29" s="16">
        <v>19.499144844710827</v>
      </c>
      <c r="C29" s="15">
        <v>57</v>
      </c>
      <c r="D29" s="15">
        <v>0</v>
      </c>
      <c r="E29" s="15" t="s">
        <v>19</v>
      </c>
      <c r="F29" s="15">
        <v>7</v>
      </c>
      <c r="G29" s="15">
        <v>1</v>
      </c>
      <c r="H29" s="17"/>
      <c r="I29" s="17">
        <v>8.716722</v>
      </c>
    </row>
    <row r="30" spans="1:9" ht="12.75">
      <c r="A30" s="15">
        <v>10029</v>
      </c>
      <c r="B30" s="16">
        <v>13.424746613949537</v>
      </c>
      <c r="C30" s="15">
        <v>58</v>
      </c>
      <c r="D30" s="15">
        <v>0</v>
      </c>
      <c r="E30" s="15" t="s">
        <v>19</v>
      </c>
      <c r="F30" s="15">
        <v>6</v>
      </c>
      <c r="G30" s="15">
        <v>2</v>
      </c>
      <c r="H30" s="17">
        <v>5.271196</v>
      </c>
      <c r="I30" s="17">
        <v>5.853697</v>
      </c>
    </row>
    <row r="31" spans="1:9" ht="12.75">
      <c r="A31" s="15">
        <v>10030</v>
      </c>
      <c r="B31" s="16">
        <v>14.456469342112541</v>
      </c>
      <c r="C31" s="15">
        <v>60</v>
      </c>
      <c r="D31" s="15">
        <v>1</v>
      </c>
      <c r="E31" s="15" t="s">
        <v>19</v>
      </c>
      <c r="F31" s="15">
        <v>6</v>
      </c>
      <c r="G31" s="15">
        <v>1</v>
      </c>
      <c r="H31" s="17">
        <v>7.537971</v>
      </c>
      <c r="I31" s="17">
        <v>9.701833</v>
      </c>
    </row>
    <row r="32" spans="1:9" ht="12.75">
      <c r="A32" s="15">
        <v>10031</v>
      </c>
      <c r="B32" s="16">
        <v>18.146493684500456</v>
      </c>
      <c r="C32" s="15">
        <v>64</v>
      </c>
      <c r="D32" s="15">
        <v>0</v>
      </c>
      <c r="E32" s="15" t="s">
        <v>17</v>
      </c>
      <c r="F32" s="15">
        <v>6</v>
      </c>
      <c r="G32" s="15">
        <v>2</v>
      </c>
      <c r="H32" s="17">
        <v>5.094342</v>
      </c>
      <c r="I32" s="17">
        <v>5.220252</v>
      </c>
    </row>
    <row r="33" spans="1:9" ht="12.75">
      <c r="A33" s="15">
        <v>10032</v>
      </c>
      <c r="B33" s="16">
        <v>2.585147514939308</v>
      </c>
      <c r="C33" s="15">
        <v>35</v>
      </c>
      <c r="D33" s="15">
        <v>1</v>
      </c>
      <c r="E33" s="15" t="s">
        <v>15</v>
      </c>
      <c r="F33" s="15">
        <v>1</v>
      </c>
      <c r="G33" s="15">
        <v>2</v>
      </c>
      <c r="H33" s="17">
        <v>4.582234</v>
      </c>
      <c r="I33" s="17">
        <v>6.742624</v>
      </c>
    </row>
    <row r="34" spans="1:9" ht="12.75">
      <c r="A34" s="15">
        <v>10033</v>
      </c>
      <c r="B34" s="16">
        <v>9.005974888801575</v>
      </c>
      <c r="C34" s="15">
        <v>58</v>
      </c>
      <c r="D34" s="15">
        <v>0</v>
      </c>
      <c r="E34" s="15" t="s">
        <v>19</v>
      </c>
      <c r="F34" s="15">
        <v>7</v>
      </c>
      <c r="G34" s="15">
        <v>1</v>
      </c>
      <c r="H34" s="17">
        <v>6.13749</v>
      </c>
      <c r="I34" s="17">
        <v>8.334407</v>
      </c>
    </row>
    <row r="35" spans="1:9" ht="12.75">
      <c r="A35" s="15">
        <v>10034</v>
      </c>
      <c r="B35" s="16">
        <v>17.958948478102684</v>
      </c>
      <c r="C35" s="15">
        <v>59</v>
      </c>
      <c r="D35" s="15">
        <v>1</v>
      </c>
      <c r="E35" s="15" t="s">
        <v>15</v>
      </c>
      <c r="F35" s="15">
        <v>2</v>
      </c>
      <c r="G35" s="15">
        <v>2</v>
      </c>
      <c r="H35" s="17">
        <v>2.683042</v>
      </c>
      <c r="I35" s="17">
        <v>99</v>
      </c>
    </row>
    <row r="36" spans="1:9" ht="12.75">
      <c r="A36" s="15">
        <v>10035</v>
      </c>
      <c r="B36" s="16">
        <v>22.759188696742058</v>
      </c>
      <c r="C36" s="15">
        <v>48</v>
      </c>
      <c r="D36" s="15">
        <v>1</v>
      </c>
      <c r="E36" s="15" t="s">
        <v>19</v>
      </c>
      <c r="F36" s="15">
        <v>2</v>
      </c>
      <c r="G36" s="15">
        <v>1</v>
      </c>
      <c r="H36" s="17">
        <v>3.218112</v>
      </c>
      <c r="I36" s="17">
        <v>4.809667</v>
      </c>
    </row>
    <row r="37" spans="1:9" ht="12.75">
      <c r="A37" s="15">
        <v>10036</v>
      </c>
      <c r="B37" s="16">
        <v>10.674067843705416</v>
      </c>
      <c r="C37" s="15">
        <v>46</v>
      </c>
      <c r="D37" s="15">
        <v>1</v>
      </c>
      <c r="E37" s="15" t="s">
        <v>19</v>
      </c>
      <c r="F37" s="15">
        <v>4</v>
      </c>
      <c r="G37" s="15">
        <v>2</v>
      </c>
      <c r="H37" s="17">
        <v>3.511806</v>
      </c>
      <c r="I37" s="17">
        <v>5.675822</v>
      </c>
    </row>
    <row r="38" spans="1:9" ht="12.75">
      <c r="A38" s="15">
        <v>10037</v>
      </c>
      <c r="B38" s="16">
        <v>17.127846267074347</v>
      </c>
      <c r="C38" s="15">
        <v>52</v>
      </c>
      <c r="D38" s="15">
        <v>1</v>
      </c>
      <c r="E38" s="15" t="s">
        <v>15</v>
      </c>
      <c r="F38" s="15">
        <v>3</v>
      </c>
      <c r="G38" s="15">
        <v>1</v>
      </c>
      <c r="H38" s="17">
        <v>5.196608</v>
      </c>
      <c r="I38" s="17">
        <v>7.747488</v>
      </c>
    </row>
    <row r="39" spans="1:9" ht="12.75">
      <c r="A39" s="15">
        <v>10038</v>
      </c>
      <c r="B39" s="16">
        <v>13.852558303624392</v>
      </c>
      <c r="C39" s="15">
        <v>77</v>
      </c>
      <c r="D39" s="15">
        <v>0</v>
      </c>
      <c r="E39" s="15" t="s">
        <v>15</v>
      </c>
      <c r="F39" s="15">
        <v>4</v>
      </c>
      <c r="G39" s="15">
        <v>1</v>
      </c>
      <c r="H39" s="17">
        <v>5.397899</v>
      </c>
      <c r="I39" s="17">
        <v>4.071676</v>
      </c>
    </row>
    <row r="40" spans="1:9" ht="12.75">
      <c r="A40" s="15">
        <v>10039</v>
      </c>
      <c r="B40" s="16">
        <v>1.1355081461369991</v>
      </c>
      <c r="C40" s="15">
        <v>35</v>
      </c>
      <c r="D40" s="15">
        <v>0</v>
      </c>
      <c r="E40" s="15" t="s">
        <v>19</v>
      </c>
      <c r="F40" s="15">
        <v>5</v>
      </c>
      <c r="G40" s="15">
        <v>1</v>
      </c>
      <c r="H40" s="17">
        <v>4.093329</v>
      </c>
      <c r="I40" s="17">
        <v>7.455914</v>
      </c>
    </row>
    <row r="41" spans="1:9" ht="12.75">
      <c r="A41" s="15">
        <v>10040</v>
      </c>
      <c r="B41" s="16">
        <v>12.625992838293314</v>
      </c>
      <c r="C41" s="15">
        <v>28</v>
      </c>
      <c r="D41" s="15">
        <v>0</v>
      </c>
      <c r="E41" s="15" t="s">
        <v>19</v>
      </c>
      <c r="F41" s="15">
        <v>7</v>
      </c>
      <c r="G41" s="15">
        <v>1</v>
      </c>
      <c r="H41" s="17">
        <v>8.357594</v>
      </c>
      <c r="I41" s="17">
        <v>10.635115</v>
      </c>
    </row>
    <row r="42" spans="1:9" ht="12.75">
      <c r="A42" s="15">
        <v>10041</v>
      </c>
      <c r="B42" s="16">
        <v>8.520120363682508</v>
      </c>
      <c r="C42" s="15">
        <v>28</v>
      </c>
      <c r="D42" s="15">
        <v>1</v>
      </c>
      <c r="E42" s="15" t="s">
        <v>15</v>
      </c>
      <c r="F42" s="15">
        <v>1</v>
      </c>
      <c r="G42" s="15">
        <v>1</v>
      </c>
      <c r="H42" s="17">
        <v>3.249048</v>
      </c>
      <c r="I42" s="17">
        <v>7.212553</v>
      </c>
    </row>
    <row r="43" spans="1:9" ht="12.75">
      <c r="A43" s="15">
        <v>10042</v>
      </c>
      <c r="B43" s="16">
        <v>11.40336463227868</v>
      </c>
      <c r="C43" s="15">
        <v>48</v>
      </c>
      <c r="D43" s="15">
        <v>0</v>
      </c>
      <c r="E43" s="15" t="s">
        <v>19</v>
      </c>
      <c r="F43" s="15">
        <v>7</v>
      </c>
      <c r="G43" s="15">
        <v>1</v>
      </c>
      <c r="H43" s="17">
        <v>8.332206</v>
      </c>
      <c r="I43" s="17">
        <v>11.922287</v>
      </c>
    </row>
    <row r="44" spans="1:9" ht="12.75">
      <c r="A44" s="15">
        <v>10043</v>
      </c>
      <c r="B44" s="16">
        <v>23.425092179328203</v>
      </c>
      <c r="C44" s="15">
        <v>30</v>
      </c>
      <c r="D44" s="15">
        <v>0</v>
      </c>
      <c r="E44" s="15" t="s">
        <v>19</v>
      </c>
      <c r="F44" s="15">
        <v>5</v>
      </c>
      <c r="G44" s="15">
        <v>2</v>
      </c>
      <c r="H44" s="17">
        <v>6.598765</v>
      </c>
      <c r="I44" s="17">
        <v>7.607457</v>
      </c>
    </row>
    <row r="45" spans="1:9" ht="12.75">
      <c r="A45" s="15">
        <v>10044</v>
      </c>
      <c r="B45" s="16">
        <v>16.289309721440077</v>
      </c>
      <c r="C45" s="15">
        <v>30</v>
      </c>
      <c r="D45" s="15">
        <v>1</v>
      </c>
      <c r="E45" s="15" t="s">
        <v>19</v>
      </c>
      <c r="F45" s="15">
        <v>1</v>
      </c>
      <c r="G45" s="15">
        <v>1</v>
      </c>
      <c r="H45" s="17">
        <v>2.932284</v>
      </c>
      <c r="I45" s="17">
        <v>5.654401</v>
      </c>
    </row>
    <row r="46" spans="1:9" ht="12.75">
      <c r="A46" s="15">
        <v>10045</v>
      </c>
      <c r="B46" s="16">
        <v>16.802910670638084</v>
      </c>
      <c r="C46" s="15">
        <v>47</v>
      </c>
      <c r="D46" s="15">
        <v>0</v>
      </c>
      <c r="E46" s="15" t="s">
        <v>17</v>
      </c>
      <c r="F46" s="15">
        <v>7</v>
      </c>
      <c r="G46" s="15">
        <v>2</v>
      </c>
      <c r="H46" s="17">
        <v>8.00726</v>
      </c>
      <c r="I46" s="17">
        <v>6.150686</v>
      </c>
    </row>
    <row r="47" spans="1:9" ht="12.75">
      <c r="A47" s="15">
        <v>10046</v>
      </c>
      <c r="B47" s="16">
        <v>0.6016422584652901</v>
      </c>
      <c r="C47" s="15">
        <v>38</v>
      </c>
      <c r="D47" s="15">
        <v>0</v>
      </c>
      <c r="E47" s="15" t="s">
        <v>15</v>
      </c>
      <c r="F47" s="15">
        <v>3</v>
      </c>
      <c r="G47" s="15">
        <v>1</v>
      </c>
      <c r="H47" s="17">
        <v>3.264278</v>
      </c>
      <c r="I47" s="17">
        <v>2.029877</v>
      </c>
    </row>
    <row r="48" spans="1:9" ht="12.75">
      <c r="A48" s="15">
        <v>10047</v>
      </c>
      <c r="B48" s="16">
        <v>0.2971006706357002</v>
      </c>
      <c r="C48" s="15">
        <v>46</v>
      </c>
      <c r="D48" s="15">
        <v>1</v>
      </c>
      <c r="E48" s="15" t="s">
        <v>15</v>
      </c>
      <c r="F48" s="15">
        <v>6</v>
      </c>
      <c r="G48" s="15">
        <v>1</v>
      </c>
      <c r="H48" s="17">
        <v>6.692679</v>
      </c>
      <c r="I48" s="17">
        <v>7.476987</v>
      </c>
    </row>
    <row r="49" spans="1:9" ht="12.75">
      <c r="A49" s="15">
        <v>10048</v>
      </c>
      <c r="B49" s="16">
        <v>18.761598207056522</v>
      </c>
      <c r="C49" s="15">
        <v>59</v>
      </c>
      <c r="D49" s="15">
        <v>0</v>
      </c>
      <c r="E49" s="15" t="s">
        <v>15</v>
      </c>
      <c r="F49" s="15">
        <v>7</v>
      </c>
      <c r="G49" s="15">
        <v>2</v>
      </c>
      <c r="H49" s="17">
        <v>6.556018</v>
      </c>
      <c r="I49" s="17">
        <v>10.192898</v>
      </c>
    </row>
    <row r="50" spans="1:9" ht="12.75">
      <c r="A50" s="15">
        <v>10049</v>
      </c>
      <c r="B50" s="16">
        <v>21.296103782951832</v>
      </c>
      <c r="C50" s="15">
        <v>67</v>
      </c>
      <c r="D50" s="15">
        <v>0</v>
      </c>
      <c r="E50" s="15" t="s">
        <v>19</v>
      </c>
      <c r="F50" s="15">
        <v>7</v>
      </c>
      <c r="G50" s="15">
        <v>1</v>
      </c>
      <c r="H50" s="17">
        <v>7.690273</v>
      </c>
      <c r="I50" s="17">
        <v>10.435614</v>
      </c>
    </row>
    <row r="51" spans="1:9" ht="12.75">
      <c r="A51" s="15">
        <v>10050</v>
      </c>
      <c r="B51" s="16">
        <v>12.776337079703808</v>
      </c>
      <c r="C51" s="15">
        <v>53</v>
      </c>
      <c r="D51" s="15">
        <v>1</v>
      </c>
      <c r="E51" s="15" t="s">
        <v>15</v>
      </c>
      <c r="F51" s="15">
        <v>7</v>
      </c>
      <c r="G51" s="15">
        <v>1</v>
      </c>
      <c r="H51" s="17">
        <v>99</v>
      </c>
      <c r="I51" s="17">
        <v>11.902767</v>
      </c>
    </row>
    <row r="52" spans="1:9" ht="12.75">
      <c r="A52" s="15">
        <v>10051</v>
      </c>
      <c r="B52" s="16">
        <v>4.745500914752483</v>
      </c>
      <c r="C52" s="15">
        <v>58</v>
      </c>
      <c r="D52" s="15">
        <v>1</v>
      </c>
      <c r="E52" s="15" t="s">
        <v>15</v>
      </c>
      <c r="F52" s="15">
        <v>5</v>
      </c>
      <c r="G52" s="15">
        <v>1</v>
      </c>
      <c r="H52" s="17"/>
      <c r="I52" s="17">
        <v>10.360034</v>
      </c>
    </row>
    <row r="53" spans="1:9" ht="12.75">
      <c r="A53" s="15">
        <v>10052</v>
      </c>
      <c r="B53" s="16">
        <v>16.298171427100897</v>
      </c>
      <c r="C53" s="15"/>
      <c r="D53" s="15">
        <v>0</v>
      </c>
      <c r="E53" s="15" t="s">
        <v>17</v>
      </c>
      <c r="F53" s="15">
        <v>6</v>
      </c>
      <c r="G53" s="15">
        <v>1</v>
      </c>
      <c r="H53" s="17">
        <v>6.65668</v>
      </c>
      <c r="I53" s="17">
        <v>9.863431</v>
      </c>
    </row>
    <row r="54" spans="1:9" ht="12.75">
      <c r="A54" s="15">
        <v>10053</v>
      </c>
      <c r="B54" s="16">
        <v>10.572850439697504</v>
      </c>
      <c r="C54" s="15">
        <v>60</v>
      </c>
      <c r="D54" s="15">
        <v>1</v>
      </c>
      <c r="E54" s="15" t="s">
        <v>17</v>
      </c>
      <c r="F54" s="15">
        <v>5</v>
      </c>
      <c r="G54" s="15">
        <v>2</v>
      </c>
      <c r="H54" s="17">
        <v>5.281239</v>
      </c>
      <c r="I54" s="17">
        <v>8.609214</v>
      </c>
    </row>
    <row r="55" spans="1:9" ht="12.75">
      <c r="A55" s="15">
        <v>10054</v>
      </c>
      <c r="B55" s="16">
        <v>9.85313031077385</v>
      </c>
      <c r="C55" s="15">
        <v>41</v>
      </c>
      <c r="D55" s="15">
        <v>0</v>
      </c>
      <c r="E55" s="15" t="s">
        <v>17</v>
      </c>
      <c r="F55" s="15">
        <v>7</v>
      </c>
      <c r="G55" s="15">
        <v>1</v>
      </c>
      <c r="H55" s="17">
        <v>7.123996</v>
      </c>
      <c r="I55" s="17">
        <v>8.10583</v>
      </c>
    </row>
    <row r="56" spans="1:9" ht="12.75">
      <c r="A56" s="15">
        <v>10055</v>
      </c>
      <c r="B56" s="16">
        <v>11.97732562199235</v>
      </c>
      <c r="C56" s="15">
        <v>51</v>
      </c>
      <c r="D56" s="15">
        <v>1</v>
      </c>
      <c r="E56" s="15" t="s">
        <v>19</v>
      </c>
      <c r="F56" s="15">
        <v>6</v>
      </c>
      <c r="G56" s="15">
        <v>2</v>
      </c>
      <c r="H56" s="17">
        <v>5.295531</v>
      </c>
      <c r="I56" s="17">
        <v>3.836347</v>
      </c>
    </row>
    <row r="57" spans="1:9" ht="12.75">
      <c r="A57" s="15">
        <v>10056</v>
      </c>
      <c r="B57" s="16">
        <v>6.441814631223679</v>
      </c>
      <c r="C57" s="15">
        <v>44</v>
      </c>
      <c r="D57" s="15">
        <v>0</v>
      </c>
      <c r="E57" s="15" t="s">
        <v>19</v>
      </c>
      <c r="F57" s="15">
        <v>1</v>
      </c>
      <c r="G57" s="15">
        <v>2</v>
      </c>
      <c r="H57" s="17">
        <v>3.516489</v>
      </c>
      <c r="I57" s="17">
        <v>4.818732</v>
      </c>
    </row>
    <row r="58" spans="1:9" ht="12.75">
      <c r="A58" s="15">
        <v>10057</v>
      </c>
      <c r="B58" s="16">
        <v>1.5026399530470371</v>
      </c>
      <c r="C58" s="15">
        <v>44</v>
      </c>
      <c r="D58" s="15">
        <v>1</v>
      </c>
      <c r="E58" s="15" t="s">
        <v>19</v>
      </c>
      <c r="F58" s="15">
        <v>4</v>
      </c>
      <c r="G58" s="15">
        <v>1</v>
      </c>
      <c r="H58" s="17">
        <v>7.381953</v>
      </c>
      <c r="I58" s="17">
        <v>8.144468</v>
      </c>
    </row>
    <row r="59" spans="1:9" ht="12.75">
      <c r="A59" s="15">
        <v>10058</v>
      </c>
      <c r="B59" s="16">
        <v>13.43618306145072</v>
      </c>
      <c r="C59" s="15">
        <v>58</v>
      </c>
      <c r="D59" s="15">
        <v>1</v>
      </c>
      <c r="E59" s="15" t="s">
        <v>15</v>
      </c>
      <c r="F59" s="15">
        <v>6</v>
      </c>
      <c r="G59" s="15">
        <v>2</v>
      </c>
      <c r="H59" s="17">
        <v>6.336523</v>
      </c>
      <c r="I59" s="17">
        <v>6.16873</v>
      </c>
    </row>
    <row r="60" spans="1:9" ht="12.75">
      <c r="A60" s="15">
        <v>10059</v>
      </c>
      <c r="B60" s="16">
        <v>18.22687043622136</v>
      </c>
      <c r="C60" s="15">
        <v>54</v>
      </c>
      <c r="D60" s="15">
        <v>1</v>
      </c>
      <c r="E60" s="15" t="s">
        <v>17</v>
      </c>
      <c r="F60" s="15">
        <v>3</v>
      </c>
      <c r="G60" s="15">
        <v>1</v>
      </c>
      <c r="H60" s="17">
        <v>5.150183</v>
      </c>
      <c r="I60" s="17">
        <v>5.643571</v>
      </c>
    </row>
    <row r="61" spans="1:9" ht="12.75">
      <c r="A61" s="15">
        <v>10060</v>
      </c>
      <c r="B61" s="16">
        <v>1.4459793381392956</v>
      </c>
      <c r="C61" s="15">
        <v>25</v>
      </c>
      <c r="D61" s="15">
        <v>1</v>
      </c>
      <c r="E61" s="15" t="s">
        <v>15</v>
      </c>
      <c r="F61" s="15">
        <v>1</v>
      </c>
      <c r="G61" s="15">
        <v>2</v>
      </c>
      <c r="H61" s="17">
        <v>2.760889</v>
      </c>
      <c r="I61" s="17">
        <v>6.276624</v>
      </c>
    </row>
    <row r="62" spans="1:9" ht="12.75">
      <c r="A62" s="15">
        <v>10061</v>
      </c>
      <c r="B62" s="16">
        <v>17.215790592134</v>
      </c>
      <c r="C62" s="15">
        <v>40</v>
      </c>
      <c r="D62" s="15">
        <v>0</v>
      </c>
      <c r="E62" s="15" t="s">
        <v>17</v>
      </c>
      <c r="F62" s="15">
        <v>1</v>
      </c>
      <c r="G62" s="15">
        <v>1</v>
      </c>
      <c r="H62" s="17">
        <v>5.03527</v>
      </c>
      <c r="I62" s="17">
        <v>5.456422</v>
      </c>
    </row>
    <row r="63" spans="1:9" ht="12.75">
      <c r="A63" s="15">
        <v>10062</v>
      </c>
      <c r="B63" s="16">
        <v>3.826585415750742</v>
      </c>
      <c r="C63" s="15">
        <v>59</v>
      </c>
      <c r="D63" s="15">
        <v>1</v>
      </c>
      <c r="E63" s="15" t="s">
        <v>19</v>
      </c>
      <c r="F63" s="15">
        <v>7</v>
      </c>
      <c r="G63" s="15">
        <v>1</v>
      </c>
      <c r="H63" s="17"/>
      <c r="I63" s="17">
        <v>7.518697</v>
      </c>
    </row>
    <row r="64" spans="1:9" ht="12.75">
      <c r="A64" s="15">
        <v>10063</v>
      </c>
      <c r="B64" s="16">
        <v>9.884661857038736</v>
      </c>
      <c r="C64" s="15">
        <v>62</v>
      </c>
      <c r="D64" s="15">
        <v>1</v>
      </c>
      <c r="E64" s="15" t="s">
        <v>15</v>
      </c>
      <c r="F64" s="15">
        <v>7</v>
      </c>
      <c r="G64" s="15">
        <v>1</v>
      </c>
      <c r="H64" s="17">
        <v>7.039729</v>
      </c>
      <c r="I64" s="17">
        <v>6.491602</v>
      </c>
    </row>
    <row r="65" spans="1:9" ht="12.75">
      <c r="A65" s="15">
        <v>10064</v>
      </c>
      <c r="B65" s="16">
        <v>23.249721240252256</v>
      </c>
      <c r="C65" s="15">
        <v>56</v>
      </c>
      <c r="D65" s="15">
        <v>0</v>
      </c>
      <c r="E65" s="15" t="s">
        <v>19</v>
      </c>
      <c r="F65" s="15">
        <v>6</v>
      </c>
      <c r="G65" s="15">
        <v>1</v>
      </c>
      <c r="H65" s="17"/>
      <c r="I65" s="17"/>
    </row>
    <row r="66" spans="1:9" ht="12.75">
      <c r="A66" s="15">
        <v>10065</v>
      </c>
      <c r="B66" s="16">
        <v>17.28728201240301</v>
      </c>
      <c r="C66" s="15">
        <v>43</v>
      </c>
      <c r="D66" s="15">
        <v>0</v>
      </c>
      <c r="E66" s="15" t="s">
        <v>15</v>
      </c>
      <c r="F66" s="15">
        <v>6</v>
      </c>
      <c r="G66" s="15">
        <v>1</v>
      </c>
      <c r="H66" s="17">
        <v>6.007756</v>
      </c>
      <c r="I66" s="17">
        <v>9.671568</v>
      </c>
    </row>
    <row r="67" spans="1:9" ht="12.75">
      <c r="A67" s="15">
        <v>10066</v>
      </c>
      <c r="B67" s="16">
        <v>8.656534977257252</v>
      </c>
      <c r="C67" s="15">
        <v>59</v>
      </c>
      <c r="D67" s="15">
        <v>1</v>
      </c>
      <c r="E67" s="15" t="s">
        <v>15</v>
      </c>
      <c r="F67" s="15">
        <v>2</v>
      </c>
      <c r="G67" s="15">
        <v>1</v>
      </c>
      <c r="H67" s="17">
        <v>6.144195</v>
      </c>
      <c r="I67" s="17">
        <v>4.395687</v>
      </c>
    </row>
    <row r="68" spans="1:9" ht="12.75">
      <c r="A68" s="15">
        <v>10067</v>
      </c>
      <c r="B68" s="16">
        <v>14.421912230551243</v>
      </c>
      <c r="C68" s="15">
        <v>999</v>
      </c>
      <c r="D68" s="15">
        <v>0</v>
      </c>
      <c r="E68" s="15" t="s">
        <v>15</v>
      </c>
      <c r="F68" s="15">
        <v>8</v>
      </c>
      <c r="G68" s="15">
        <v>2</v>
      </c>
      <c r="H68" s="17"/>
      <c r="I68" s="17">
        <v>4.202346</v>
      </c>
    </row>
    <row r="69" spans="1:9" ht="12.75">
      <c r="A69" s="15">
        <v>10068</v>
      </c>
      <c r="B69" s="16">
        <v>15.951139468699694</v>
      </c>
      <c r="C69" s="15">
        <v>51</v>
      </c>
      <c r="D69" s="15">
        <v>0</v>
      </c>
      <c r="E69" s="15" t="s">
        <v>19</v>
      </c>
      <c r="F69" s="15">
        <v>0</v>
      </c>
      <c r="G69" s="15">
        <v>1</v>
      </c>
      <c r="H69" s="17">
        <v>9.441274</v>
      </c>
      <c r="I69" s="17">
        <v>7.950548</v>
      </c>
    </row>
    <row r="70" spans="1:9" ht="12.75">
      <c r="A70" s="15">
        <v>10069</v>
      </c>
      <c r="B70" s="16">
        <v>7.882866930216551</v>
      </c>
      <c r="C70" s="15">
        <v>38</v>
      </c>
      <c r="D70" s="15">
        <v>1</v>
      </c>
      <c r="E70" s="15" t="s">
        <v>15</v>
      </c>
      <c r="F70" s="15">
        <v>5</v>
      </c>
      <c r="G70" s="15">
        <v>2</v>
      </c>
      <c r="H70" s="17">
        <v>4.926468</v>
      </c>
      <c r="I70" s="17">
        <v>7.258948</v>
      </c>
    </row>
    <row r="71" spans="1:9" ht="12.75">
      <c r="A71" s="15">
        <v>10070</v>
      </c>
      <c r="B71" s="16">
        <v>10.597261615097523</v>
      </c>
      <c r="C71" s="15">
        <v>52</v>
      </c>
      <c r="D71" s="15">
        <v>1</v>
      </c>
      <c r="E71" s="15" t="s">
        <v>19</v>
      </c>
      <c r="F71" s="15">
        <v>6</v>
      </c>
      <c r="G71" s="15">
        <v>1</v>
      </c>
      <c r="H71" s="17">
        <v>9.294612</v>
      </c>
      <c r="I71" s="17">
        <v>99</v>
      </c>
    </row>
    <row r="72" spans="1:9" ht="12.75">
      <c r="A72" s="15">
        <v>10071</v>
      </c>
      <c r="B72" s="16">
        <v>12.665884975343943</v>
      </c>
      <c r="C72" s="15">
        <v>47</v>
      </c>
      <c r="D72" s="15">
        <v>0</v>
      </c>
      <c r="E72" s="15" t="s">
        <v>19</v>
      </c>
      <c r="F72" s="15">
        <v>5</v>
      </c>
      <c r="G72" s="15">
        <v>1</v>
      </c>
      <c r="H72" s="17">
        <v>5.852562</v>
      </c>
      <c r="I72" s="17"/>
    </row>
    <row r="73" spans="1:9" ht="12.75">
      <c r="A73" s="15">
        <v>10072</v>
      </c>
      <c r="B73" s="16">
        <v>0.6824177093803883</v>
      </c>
      <c r="C73" s="15">
        <v>65</v>
      </c>
      <c r="D73" s="15">
        <v>1</v>
      </c>
      <c r="E73" s="15" t="s">
        <v>19</v>
      </c>
      <c r="F73" s="15">
        <v>4</v>
      </c>
      <c r="G73" s="15">
        <v>2</v>
      </c>
      <c r="H73" s="17">
        <v>3.470556</v>
      </c>
      <c r="I73" s="17">
        <v>6.923622</v>
      </c>
    </row>
    <row r="74" spans="1:9" ht="12.75">
      <c r="A74" s="15">
        <v>10073</v>
      </c>
      <c r="B74" s="16">
        <v>12.11021414771676</v>
      </c>
      <c r="C74" s="15">
        <v>47</v>
      </c>
      <c r="D74" s="15">
        <v>1</v>
      </c>
      <c r="E74" s="15" t="s">
        <v>15</v>
      </c>
      <c r="F74" s="15">
        <v>5</v>
      </c>
      <c r="G74" s="15">
        <v>1</v>
      </c>
      <c r="H74" s="17">
        <v>4.79537</v>
      </c>
      <c r="I74" s="17">
        <v>4.209176</v>
      </c>
    </row>
    <row r="75" spans="1:9" ht="12.75">
      <c r="A75" s="15">
        <v>10074</v>
      </c>
      <c r="B75" s="16">
        <v>0.9297544062137604</v>
      </c>
      <c r="C75" s="15">
        <v>50</v>
      </c>
      <c r="D75" s="15">
        <v>1</v>
      </c>
      <c r="E75" s="15" t="s">
        <v>17</v>
      </c>
      <c r="F75" s="15">
        <v>3</v>
      </c>
      <c r="G75" s="15">
        <v>1</v>
      </c>
      <c r="H75" s="17">
        <v>5.277277</v>
      </c>
      <c r="I75" s="17">
        <v>5.076532</v>
      </c>
    </row>
    <row r="76" spans="1:9" ht="12.75">
      <c r="A76" s="15">
        <v>10075</v>
      </c>
      <c r="B76" s="16">
        <v>0.7346144244074821</v>
      </c>
      <c r="C76" s="15">
        <v>47</v>
      </c>
      <c r="D76" s="15">
        <v>1</v>
      </c>
      <c r="E76" s="15" t="s">
        <v>15</v>
      </c>
      <c r="F76" s="15">
        <v>5</v>
      </c>
      <c r="G76" s="15">
        <v>1</v>
      </c>
      <c r="H76" s="17">
        <v>6.989279</v>
      </c>
      <c r="I76" s="17">
        <v>8.407552</v>
      </c>
    </row>
    <row r="77" spans="1:9" ht="12.75">
      <c r="A77" s="15">
        <v>10076</v>
      </c>
      <c r="B77" s="16">
        <v>1.021981604397297</v>
      </c>
      <c r="C77" s="15">
        <v>34</v>
      </c>
      <c r="D77" s="15">
        <v>0</v>
      </c>
      <c r="E77" s="15" t="s">
        <v>17</v>
      </c>
      <c r="F77" s="15">
        <v>2</v>
      </c>
      <c r="G77" s="15">
        <v>1</v>
      </c>
      <c r="H77" s="17">
        <v>3.872279</v>
      </c>
      <c r="I77" s="17">
        <v>2.860585</v>
      </c>
    </row>
    <row r="78" spans="1:9" ht="12.75">
      <c r="A78" s="15">
        <v>10077</v>
      </c>
      <c r="B78" s="16">
        <v>21.44832306727767</v>
      </c>
      <c r="C78" s="15">
        <v>43</v>
      </c>
      <c r="D78" s="15">
        <v>0</v>
      </c>
      <c r="E78" s="15" t="s">
        <v>15</v>
      </c>
      <c r="F78" s="15">
        <v>6</v>
      </c>
      <c r="G78" s="15">
        <v>2</v>
      </c>
      <c r="H78" s="17">
        <v>6.063345</v>
      </c>
      <c r="I78" s="17">
        <v>10.024849</v>
      </c>
    </row>
    <row r="79" spans="1:9" ht="12.75">
      <c r="A79" s="15">
        <v>10078</v>
      </c>
      <c r="B79" s="16">
        <v>15.724464867264032</v>
      </c>
      <c r="C79" s="15">
        <v>56</v>
      </c>
      <c r="D79" s="15">
        <v>1</v>
      </c>
      <c r="E79" s="15" t="s">
        <v>15</v>
      </c>
      <c r="F79" s="15">
        <v>3</v>
      </c>
      <c r="G79" s="15">
        <v>1</v>
      </c>
      <c r="H79" s="17">
        <v>6.098822</v>
      </c>
      <c r="I79" s="17">
        <v>4.119768</v>
      </c>
    </row>
    <row r="80" spans="1:9" ht="12.75">
      <c r="A80" s="15">
        <v>10079</v>
      </c>
      <c r="B80" s="16">
        <v>0.14487766474485397</v>
      </c>
      <c r="C80" s="15">
        <v>64</v>
      </c>
      <c r="D80" s="15">
        <v>0</v>
      </c>
      <c r="E80" s="15" t="s">
        <v>15</v>
      </c>
      <c r="F80" s="15">
        <v>3</v>
      </c>
      <c r="G80" s="15">
        <v>2</v>
      </c>
      <c r="H80" s="17">
        <v>3.985852</v>
      </c>
      <c r="I80" s="17">
        <v>99</v>
      </c>
    </row>
    <row r="81" spans="1:9" ht="12.75">
      <c r="A81" s="15">
        <v>10080</v>
      </c>
      <c r="B81" s="16">
        <v>1.5926124081015587</v>
      </c>
      <c r="C81" s="15">
        <v>61</v>
      </c>
      <c r="D81" s="15">
        <v>1</v>
      </c>
      <c r="E81" s="15" t="s">
        <v>19</v>
      </c>
      <c r="F81" s="15">
        <v>2</v>
      </c>
      <c r="G81" s="15">
        <v>2</v>
      </c>
      <c r="H81" s="17">
        <v>3.866752</v>
      </c>
      <c r="I81" s="17">
        <v>2.145421</v>
      </c>
    </row>
    <row r="82" spans="1:9" ht="12.75">
      <c r="A82" s="15">
        <v>10081</v>
      </c>
      <c r="B82" s="16">
        <v>0.9477115608751774</v>
      </c>
      <c r="C82" s="15">
        <v>62</v>
      </c>
      <c r="D82" s="15">
        <v>0</v>
      </c>
      <c r="E82" s="15" t="s">
        <v>19</v>
      </c>
      <c r="F82" s="15">
        <v>2</v>
      </c>
      <c r="G82" s="15">
        <v>1</v>
      </c>
      <c r="H82" s="17">
        <v>6.445694</v>
      </c>
      <c r="I82" s="17">
        <v>5.312564</v>
      </c>
    </row>
    <row r="83" spans="1:9" ht="12.75">
      <c r="A83" s="15">
        <v>10082</v>
      </c>
      <c r="B83" s="16">
        <v>0.08604184538125992</v>
      </c>
      <c r="C83" s="15">
        <v>53</v>
      </c>
      <c r="D83" s="15">
        <v>1</v>
      </c>
      <c r="E83" s="15" t="s">
        <v>15</v>
      </c>
      <c r="F83" s="15">
        <v>5</v>
      </c>
      <c r="G83" s="15">
        <v>2</v>
      </c>
      <c r="H83" s="17">
        <v>5.05666</v>
      </c>
      <c r="I83" s="17">
        <v>99</v>
      </c>
    </row>
    <row r="84" spans="1:9" ht="12.75">
      <c r="A84" s="15">
        <v>10083</v>
      </c>
      <c r="B84" s="16">
        <v>5.256665948778391</v>
      </c>
      <c r="C84" s="15">
        <v>44</v>
      </c>
      <c r="D84" s="15">
        <v>1</v>
      </c>
      <c r="E84" s="15" t="s">
        <v>19</v>
      </c>
      <c r="F84" s="15">
        <v>4</v>
      </c>
      <c r="G84" s="15">
        <v>1</v>
      </c>
      <c r="H84" s="17"/>
      <c r="I84" s="17">
        <v>5.099988</v>
      </c>
    </row>
    <row r="85" spans="1:9" ht="12.75">
      <c r="A85" s="15">
        <v>10084</v>
      </c>
      <c r="B85" s="16">
        <v>4.6174575984478</v>
      </c>
      <c r="C85" s="15">
        <v>45</v>
      </c>
      <c r="D85" s="15">
        <v>0</v>
      </c>
      <c r="E85" s="15" t="s">
        <v>15</v>
      </c>
      <c r="F85" s="15">
        <v>3</v>
      </c>
      <c r="G85" s="15">
        <v>2</v>
      </c>
      <c r="H85" s="17">
        <v>5.641605</v>
      </c>
      <c r="I85" s="17">
        <v>4.080287</v>
      </c>
    </row>
    <row r="86" spans="1:9" ht="12.75">
      <c r="A86" s="15">
        <v>10085</v>
      </c>
      <c r="B86" s="16">
        <v>22.828930892050266</v>
      </c>
      <c r="C86" s="15">
        <v>59</v>
      </c>
      <c r="D86" s="15">
        <v>0</v>
      </c>
      <c r="E86" s="15" t="s">
        <v>15</v>
      </c>
      <c r="F86" s="15">
        <v>4</v>
      </c>
      <c r="G86" s="15">
        <v>1</v>
      </c>
      <c r="H86" s="17">
        <v>4.282413</v>
      </c>
      <c r="I86" s="17">
        <v>6.498614</v>
      </c>
    </row>
    <row r="87" spans="1:9" ht="12.75">
      <c r="A87" s="15">
        <v>10086</v>
      </c>
      <c r="B87" s="16">
        <v>16.187935531139374</v>
      </c>
      <c r="C87" s="15">
        <v>43</v>
      </c>
      <c r="D87" s="15">
        <v>1</v>
      </c>
      <c r="E87" s="15" t="s">
        <v>17</v>
      </c>
      <c r="F87" s="15">
        <v>4</v>
      </c>
      <c r="G87" s="15">
        <v>1</v>
      </c>
      <c r="H87" s="17">
        <v>4.161412</v>
      </c>
      <c r="I87" s="17">
        <v>7.943655</v>
      </c>
    </row>
    <row r="88" spans="1:9" ht="12.75">
      <c r="A88" s="15">
        <v>10087</v>
      </c>
      <c r="B88" s="16">
        <v>13.370785899460316</v>
      </c>
      <c r="C88" s="15">
        <v>52</v>
      </c>
      <c r="D88" s="15">
        <v>0</v>
      </c>
      <c r="E88" s="15" t="s">
        <v>19</v>
      </c>
      <c r="F88" s="15">
        <v>6</v>
      </c>
      <c r="G88" s="15">
        <v>1</v>
      </c>
      <c r="H88" s="17">
        <v>4.967435</v>
      </c>
      <c r="I88" s="17">
        <v>5.966075</v>
      </c>
    </row>
    <row r="89" spans="1:9" ht="12.75">
      <c r="A89" s="15">
        <v>10088</v>
      </c>
      <c r="B89" s="16">
        <v>13.736204702407122</v>
      </c>
      <c r="C89" s="15">
        <v>35</v>
      </c>
      <c r="D89" s="15">
        <v>0</v>
      </c>
      <c r="E89" s="15" t="s">
        <v>19</v>
      </c>
      <c r="F89" s="15">
        <v>7</v>
      </c>
      <c r="G89" s="15">
        <v>1</v>
      </c>
      <c r="H89" s="17">
        <v>7.425373</v>
      </c>
      <c r="I89" s="17">
        <v>6.330468</v>
      </c>
    </row>
    <row r="90" spans="1:9" ht="12.75">
      <c r="A90" s="15">
        <v>10089</v>
      </c>
      <c r="B90" s="16">
        <v>2.3588440977036953</v>
      </c>
      <c r="C90" s="15">
        <v>51</v>
      </c>
      <c r="D90" s="15">
        <v>1</v>
      </c>
      <c r="E90" s="15" t="s">
        <v>17</v>
      </c>
      <c r="F90" s="15">
        <v>7</v>
      </c>
      <c r="G90" s="15">
        <v>1</v>
      </c>
      <c r="H90" s="17">
        <v>6.537587</v>
      </c>
      <c r="I90" s="17">
        <v>6.332595</v>
      </c>
    </row>
    <row r="91" spans="1:9" ht="12.75">
      <c r="A91" s="15">
        <v>10090</v>
      </c>
      <c r="B91" s="16">
        <v>5.151941634714603</v>
      </c>
      <c r="C91" s="15">
        <v>40</v>
      </c>
      <c r="D91" s="15">
        <v>1</v>
      </c>
      <c r="E91" s="15" t="s">
        <v>17</v>
      </c>
      <c r="F91" s="15">
        <v>3</v>
      </c>
      <c r="G91" s="15">
        <v>1</v>
      </c>
      <c r="H91" s="17">
        <v>6.054977</v>
      </c>
      <c r="I91" s="17">
        <v>5.078754</v>
      </c>
    </row>
    <row r="92" spans="1:9" ht="12.75">
      <c r="A92" s="15">
        <v>10091</v>
      </c>
      <c r="B92" s="16">
        <v>22.310609355568886</v>
      </c>
      <c r="C92" s="15">
        <v>35</v>
      </c>
      <c r="D92" s="15">
        <v>1</v>
      </c>
      <c r="E92" s="15" t="s">
        <v>15</v>
      </c>
      <c r="F92" s="15">
        <v>3</v>
      </c>
      <c r="G92" s="15">
        <v>2</v>
      </c>
      <c r="H92" s="17">
        <v>7.149139</v>
      </c>
      <c r="I92" s="17">
        <v>8.267499</v>
      </c>
    </row>
    <row r="93" spans="1:9" ht="12.75">
      <c r="A93" s="15">
        <v>10092</v>
      </c>
      <c r="B93" s="16">
        <v>19.79329077154398</v>
      </c>
      <c r="C93" s="15">
        <v>28</v>
      </c>
      <c r="D93" s="15">
        <v>0</v>
      </c>
      <c r="E93" s="15" t="s">
        <v>15</v>
      </c>
      <c r="F93" s="15">
        <v>3</v>
      </c>
      <c r="G93" s="15">
        <v>1</v>
      </c>
      <c r="H93" s="17">
        <v>5.591143</v>
      </c>
      <c r="I93" s="17">
        <v>6.2027</v>
      </c>
    </row>
    <row r="94" spans="1:9" ht="12.75">
      <c r="A94" s="15">
        <v>10093</v>
      </c>
      <c r="B94" s="16">
        <v>19.850705333054066</v>
      </c>
      <c r="C94" s="15">
        <v>61</v>
      </c>
      <c r="D94" s="15">
        <v>0</v>
      </c>
      <c r="E94" s="15" t="s">
        <v>17</v>
      </c>
      <c r="F94" s="15">
        <v>4</v>
      </c>
      <c r="G94" s="15">
        <v>2</v>
      </c>
      <c r="H94" s="17">
        <v>4.966481</v>
      </c>
      <c r="I94" s="17">
        <v>3.090167</v>
      </c>
    </row>
    <row r="95" spans="1:9" ht="12.75">
      <c r="A95" s="15">
        <v>10094</v>
      </c>
      <c r="B95" s="16">
        <v>14.748345885425806</v>
      </c>
      <c r="C95" s="15">
        <v>24</v>
      </c>
      <c r="D95" s="15">
        <v>1</v>
      </c>
      <c r="E95" s="15" t="s">
        <v>19</v>
      </c>
      <c r="F95" s="15">
        <v>1</v>
      </c>
      <c r="G95" s="15">
        <v>1</v>
      </c>
      <c r="H95" s="17"/>
      <c r="I95" s="17">
        <v>2.574049</v>
      </c>
    </row>
    <row r="96" spans="1:9" ht="12.75">
      <c r="A96" s="15">
        <v>10095</v>
      </c>
      <c r="B96" s="16">
        <v>8.147077046334743</v>
      </c>
      <c r="C96" s="15">
        <v>67</v>
      </c>
      <c r="D96" s="15">
        <v>0</v>
      </c>
      <c r="E96" s="15" t="s">
        <v>19</v>
      </c>
      <c r="F96" s="15">
        <v>7</v>
      </c>
      <c r="G96" s="15">
        <v>1</v>
      </c>
      <c r="H96" s="17">
        <v>9.839399</v>
      </c>
      <c r="I96" s="17">
        <v>13.049486</v>
      </c>
    </row>
    <row r="97" spans="1:9" ht="12.75">
      <c r="A97" s="15">
        <v>10096</v>
      </c>
      <c r="B97" s="16">
        <v>22.444492109119892</v>
      </c>
      <c r="C97" s="15">
        <v>55</v>
      </c>
      <c r="D97" s="15">
        <v>0</v>
      </c>
      <c r="E97" s="15" t="s">
        <v>19</v>
      </c>
      <c r="F97" s="15">
        <v>7</v>
      </c>
      <c r="G97" s="15">
        <v>2</v>
      </c>
      <c r="H97" s="17">
        <v>99</v>
      </c>
      <c r="I97" s="17">
        <v>10.031009</v>
      </c>
    </row>
    <row r="98" spans="1:9" ht="12.75">
      <c r="A98" s="15">
        <v>10097</v>
      </c>
      <c r="B98" s="16">
        <v>5.644506823271513</v>
      </c>
      <c r="C98" s="15">
        <v>54</v>
      </c>
      <c r="D98" s="15">
        <v>0</v>
      </c>
      <c r="E98" s="15" t="s">
        <v>15</v>
      </c>
      <c r="F98" s="15">
        <v>3</v>
      </c>
      <c r="G98" s="15">
        <v>1</v>
      </c>
      <c r="H98" s="17">
        <v>4.455088</v>
      </c>
      <c r="I98" s="17">
        <v>5.936538</v>
      </c>
    </row>
    <row r="99" spans="1:9" ht="12.75">
      <c r="A99" s="15">
        <v>10098</v>
      </c>
      <c r="B99" s="16">
        <v>19.858401909470558</v>
      </c>
      <c r="C99" s="15">
        <v>39</v>
      </c>
      <c r="D99" s="15">
        <v>1</v>
      </c>
      <c r="E99" s="15" t="s">
        <v>15</v>
      </c>
      <c r="F99" s="15">
        <v>2</v>
      </c>
      <c r="G99" s="15">
        <v>1</v>
      </c>
      <c r="H99" s="17">
        <v>4.727765</v>
      </c>
      <c r="I99" s="17">
        <v>8.343139</v>
      </c>
    </row>
    <row r="100" spans="1:9" ht="12.75">
      <c r="A100" s="15">
        <v>10099</v>
      </c>
      <c r="B100" s="16">
        <v>6.412184122949839</v>
      </c>
      <c r="C100" s="15">
        <v>55</v>
      </c>
      <c r="D100" s="15">
        <v>1</v>
      </c>
      <c r="E100" s="15" t="s">
        <v>19</v>
      </c>
      <c r="F100" s="15">
        <v>5</v>
      </c>
      <c r="G100" s="15">
        <v>1</v>
      </c>
      <c r="H100" s="17">
        <v>6.111464</v>
      </c>
      <c r="I100" s="17">
        <v>4.643958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77"/>
  <sheetViews>
    <sheetView workbookViewId="0" topLeftCell="A1">
      <selection activeCell="E13" sqref="E13"/>
    </sheetView>
  </sheetViews>
  <sheetFormatPr defaultColWidth="9.140625" defaultRowHeight="12.75"/>
  <cols>
    <col min="1" max="1" width="9.140625" style="3" customWidth="1"/>
  </cols>
  <sheetData>
    <row r="1" spans="1:2" ht="12.75">
      <c r="A1" s="3" t="s">
        <v>2</v>
      </c>
      <c r="B1" t="s">
        <v>796</v>
      </c>
    </row>
    <row r="2" spans="1:2" ht="12.75">
      <c r="A2">
        <v>10020</v>
      </c>
      <c r="B2">
        <v>0</v>
      </c>
    </row>
    <row r="3" spans="1:2" ht="12.75">
      <c r="A3">
        <v>13</v>
      </c>
      <c r="B3">
        <v>0</v>
      </c>
    </row>
    <row r="4" spans="1:2" ht="12.75">
      <c r="A4">
        <v>10076</v>
      </c>
      <c r="B4">
        <v>1</v>
      </c>
    </row>
    <row r="5" spans="1:2" ht="12.75">
      <c r="A5">
        <v>318</v>
      </c>
      <c r="B5">
        <v>1</v>
      </c>
    </row>
    <row r="6" spans="1:2" ht="12.75">
      <c r="A6">
        <v>472</v>
      </c>
      <c r="B6">
        <v>0</v>
      </c>
    </row>
    <row r="7" spans="1:2" ht="12.75">
      <c r="A7">
        <v>311</v>
      </c>
      <c r="B7">
        <v>0</v>
      </c>
    </row>
    <row r="8" spans="1:2" ht="12.75">
      <c r="A8">
        <v>461</v>
      </c>
      <c r="B8">
        <v>0</v>
      </c>
    </row>
    <row r="9" spans="1:2" ht="12.75">
      <c r="A9">
        <v>10043</v>
      </c>
      <c r="B9">
        <v>0</v>
      </c>
    </row>
    <row r="10" spans="1:2" ht="12.75">
      <c r="A10">
        <v>705</v>
      </c>
      <c r="B10">
        <v>0</v>
      </c>
    </row>
    <row r="11" spans="1:2" ht="12.75">
      <c r="A11">
        <v>10050</v>
      </c>
      <c r="B11">
        <v>0</v>
      </c>
    </row>
    <row r="12" spans="1:2" ht="12.75">
      <c r="A12">
        <v>501</v>
      </c>
      <c r="B12">
        <v>0</v>
      </c>
    </row>
    <row r="13" spans="1:2" ht="12.75">
      <c r="A13">
        <v>10024</v>
      </c>
      <c r="B13">
        <v>0</v>
      </c>
    </row>
    <row r="14" spans="1:2" ht="12.75">
      <c r="A14">
        <v>539</v>
      </c>
      <c r="B14">
        <v>1</v>
      </c>
    </row>
    <row r="15" spans="1:2" ht="12.75">
      <c r="A15">
        <v>405</v>
      </c>
      <c r="B15">
        <v>1</v>
      </c>
    </row>
    <row r="16" spans="1:2" ht="12.75">
      <c r="A16">
        <v>560</v>
      </c>
      <c r="B16">
        <v>0</v>
      </c>
    </row>
    <row r="17" spans="1:2" ht="12.75">
      <c r="A17">
        <v>707</v>
      </c>
      <c r="B17">
        <v>0</v>
      </c>
    </row>
    <row r="18" spans="1:2" ht="12.75">
      <c r="A18">
        <v>163</v>
      </c>
      <c r="B18">
        <v>0</v>
      </c>
    </row>
    <row r="19" spans="1:2" ht="12.75">
      <c r="A19">
        <v>559</v>
      </c>
      <c r="B19">
        <v>0</v>
      </c>
    </row>
    <row r="20" spans="1:2" ht="12.75">
      <c r="A20">
        <v>170</v>
      </c>
      <c r="B20">
        <v>0</v>
      </c>
    </row>
    <row r="21" spans="1:2" ht="12.75">
      <c r="A21">
        <v>56</v>
      </c>
      <c r="B21">
        <v>0</v>
      </c>
    </row>
    <row r="22" spans="1:2" ht="12.75">
      <c r="A22">
        <v>340</v>
      </c>
      <c r="B22">
        <v>0</v>
      </c>
    </row>
    <row r="23" spans="1:2" ht="12.75">
      <c r="A23">
        <v>755</v>
      </c>
      <c r="B23">
        <v>0</v>
      </c>
    </row>
    <row r="24" spans="1:2" ht="12.75">
      <c r="A24">
        <v>257</v>
      </c>
      <c r="B24">
        <v>0</v>
      </c>
    </row>
    <row r="25" spans="1:2" ht="12.75">
      <c r="A25">
        <v>587</v>
      </c>
      <c r="B25">
        <v>0</v>
      </c>
    </row>
    <row r="26" spans="1:2" ht="12.75">
      <c r="A26">
        <v>10098</v>
      </c>
      <c r="B26">
        <v>0</v>
      </c>
    </row>
    <row r="27" spans="1:2" ht="12.75">
      <c r="A27">
        <v>324</v>
      </c>
      <c r="B27">
        <v>0</v>
      </c>
    </row>
    <row r="28" spans="1:2" ht="12.75">
      <c r="A28">
        <v>390</v>
      </c>
      <c r="B28">
        <v>0</v>
      </c>
    </row>
    <row r="29" spans="1:2" ht="12.75">
      <c r="A29">
        <v>49</v>
      </c>
      <c r="B29">
        <v>0</v>
      </c>
    </row>
    <row r="30" spans="1:2" ht="12.75">
      <c r="A30">
        <v>126</v>
      </c>
      <c r="B30">
        <v>0</v>
      </c>
    </row>
    <row r="31" spans="1:2" ht="12.75">
      <c r="A31">
        <v>715</v>
      </c>
      <c r="B31">
        <v>0</v>
      </c>
    </row>
    <row r="32" spans="1:2" ht="12.75">
      <c r="A32">
        <v>10045</v>
      </c>
      <c r="B32">
        <v>0</v>
      </c>
    </row>
    <row r="33" spans="1:2" ht="12.75">
      <c r="A33">
        <v>179</v>
      </c>
      <c r="B33">
        <v>0</v>
      </c>
    </row>
    <row r="34" spans="1:2" ht="12.75">
      <c r="A34">
        <v>709</v>
      </c>
      <c r="B34">
        <v>0</v>
      </c>
    </row>
    <row r="35" spans="1:2" ht="12.75">
      <c r="A35">
        <v>150</v>
      </c>
      <c r="B35">
        <v>0</v>
      </c>
    </row>
    <row r="36" spans="1:2" ht="12.75">
      <c r="A36">
        <v>235</v>
      </c>
      <c r="B36">
        <v>0</v>
      </c>
    </row>
    <row r="37" spans="1:2" ht="12.75">
      <c r="A37">
        <v>296</v>
      </c>
      <c r="B37">
        <v>0</v>
      </c>
    </row>
    <row r="38" spans="1:2" ht="12.75">
      <c r="A38">
        <v>290</v>
      </c>
      <c r="B38">
        <v>0</v>
      </c>
    </row>
    <row r="39" spans="1:2" ht="12.75">
      <c r="A39">
        <v>357</v>
      </c>
      <c r="B39">
        <v>0</v>
      </c>
    </row>
    <row r="40" spans="1:2" ht="12.75">
      <c r="A40">
        <v>10083</v>
      </c>
      <c r="B40">
        <v>0</v>
      </c>
    </row>
    <row r="41" spans="1:2" ht="12.75">
      <c r="A41">
        <v>432</v>
      </c>
      <c r="B41">
        <v>1</v>
      </c>
    </row>
    <row r="42" spans="1:2" ht="12.75">
      <c r="A42">
        <v>694</v>
      </c>
      <c r="B42">
        <v>0</v>
      </c>
    </row>
    <row r="43" spans="1:2" ht="12.75">
      <c r="A43">
        <v>55</v>
      </c>
      <c r="B43">
        <v>0</v>
      </c>
    </row>
    <row r="44" spans="1:2" ht="12.75">
      <c r="A44">
        <v>10065</v>
      </c>
      <c r="B44">
        <v>1</v>
      </c>
    </row>
    <row r="45" spans="1:2" ht="12.75">
      <c r="A45">
        <v>607</v>
      </c>
      <c r="B45">
        <v>0</v>
      </c>
    </row>
    <row r="46" spans="1:2" ht="12.75">
      <c r="A46">
        <v>510</v>
      </c>
      <c r="B46">
        <v>1</v>
      </c>
    </row>
    <row r="47" spans="1:2" ht="12.75">
      <c r="A47">
        <v>241</v>
      </c>
      <c r="B47">
        <v>0</v>
      </c>
    </row>
    <row r="48" spans="1:2" ht="12.75">
      <c r="A48">
        <v>387</v>
      </c>
      <c r="B48">
        <v>0</v>
      </c>
    </row>
    <row r="49" spans="1:2" ht="12.75">
      <c r="A49">
        <v>654</v>
      </c>
      <c r="B49">
        <v>0</v>
      </c>
    </row>
    <row r="50" spans="1:2" ht="12.75">
      <c r="A50">
        <v>484</v>
      </c>
      <c r="B50">
        <v>1</v>
      </c>
    </row>
    <row r="51" spans="1:2" ht="12.75">
      <c r="A51">
        <v>372</v>
      </c>
      <c r="B51">
        <v>0</v>
      </c>
    </row>
    <row r="52" spans="1:2" ht="12.75">
      <c r="A52">
        <v>657</v>
      </c>
      <c r="B52">
        <v>0</v>
      </c>
    </row>
    <row r="53" spans="1:2" ht="12.75">
      <c r="A53">
        <v>515</v>
      </c>
      <c r="B53">
        <v>0</v>
      </c>
    </row>
    <row r="54" spans="1:2" ht="12.75">
      <c r="A54">
        <v>233</v>
      </c>
      <c r="B54">
        <v>0</v>
      </c>
    </row>
    <row r="55" spans="1:2" ht="12.75">
      <c r="A55">
        <v>449</v>
      </c>
      <c r="B55">
        <v>0</v>
      </c>
    </row>
    <row r="56" spans="1:2" ht="12.75">
      <c r="A56">
        <v>115</v>
      </c>
      <c r="B56">
        <v>0</v>
      </c>
    </row>
    <row r="57" spans="1:2" ht="12.75">
      <c r="A57">
        <v>704</v>
      </c>
      <c r="B57">
        <v>0</v>
      </c>
    </row>
    <row r="58" spans="1:2" ht="12.75">
      <c r="A58">
        <v>210</v>
      </c>
      <c r="B58">
        <v>1</v>
      </c>
    </row>
    <row r="59" spans="1:2" ht="12.75">
      <c r="A59">
        <v>717</v>
      </c>
      <c r="B59">
        <v>0</v>
      </c>
    </row>
    <row r="60" spans="1:2" ht="12.75">
      <c r="A60">
        <v>735</v>
      </c>
      <c r="B60">
        <v>0</v>
      </c>
    </row>
    <row r="61" spans="1:2" ht="12.75">
      <c r="A61">
        <v>134</v>
      </c>
      <c r="B61">
        <v>1</v>
      </c>
    </row>
    <row r="62" spans="1:2" ht="12.75">
      <c r="A62">
        <v>633</v>
      </c>
      <c r="B62">
        <v>0</v>
      </c>
    </row>
    <row r="63" spans="1:2" ht="12.75">
      <c r="A63">
        <v>335</v>
      </c>
      <c r="B63">
        <v>1</v>
      </c>
    </row>
    <row r="64" spans="1:2" ht="12.75">
      <c r="A64">
        <v>71</v>
      </c>
      <c r="B64">
        <v>0</v>
      </c>
    </row>
    <row r="65" spans="1:2" ht="12.75">
      <c r="A65">
        <v>15</v>
      </c>
      <c r="B65">
        <v>0</v>
      </c>
    </row>
    <row r="66" spans="1:2" ht="12.75">
      <c r="A66">
        <v>448</v>
      </c>
      <c r="B66">
        <v>0</v>
      </c>
    </row>
    <row r="67" spans="1:2" ht="12.75">
      <c r="A67">
        <v>161</v>
      </c>
      <c r="B67">
        <v>1</v>
      </c>
    </row>
    <row r="68" spans="1:2" ht="12.75">
      <c r="A68">
        <v>400</v>
      </c>
      <c r="B68">
        <v>0</v>
      </c>
    </row>
    <row r="69" spans="1:2" ht="12.75">
      <c r="A69">
        <v>406</v>
      </c>
      <c r="B69">
        <v>0</v>
      </c>
    </row>
    <row r="70" spans="1:2" ht="12.75">
      <c r="A70">
        <v>299</v>
      </c>
      <c r="B70">
        <v>1</v>
      </c>
    </row>
    <row r="71" spans="1:2" ht="12.75">
      <c r="A71">
        <v>22</v>
      </c>
      <c r="B71">
        <v>0</v>
      </c>
    </row>
    <row r="72" spans="1:2" ht="12.75">
      <c r="A72">
        <v>644</v>
      </c>
      <c r="B72">
        <v>1</v>
      </c>
    </row>
    <row r="73" spans="1:2" ht="12.75">
      <c r="A73">
        <v>373</v>
      </c>
      <c r="B73">
        <v>0</v>
      </c>
    </row>
    <row r="74" spans="1:2" ht="12.75">
      <c r="A74">
        <v>535</v>
      </c>
      <c r="B74">
        <v>1</v>
      </c>
    </row>
    <row r="75" spans="1:2" ht="12.75">
      <c r="A75">
        <v>10091</v>
      </c>
      <c r="B75">
        <v>0</v>
      </c>
    </row>
    <row r="76" spans="1:2" ht="12.75">
      <c r="A76">
        <v>743</v>
      </c>
      <c r="B76">
        <v>0</v>
      </c>
    </row>
    <row r="77" spans="1:2" ht="12.75">
      <c r="A77">
        <v>359</v>
      </c>
      <c r="B77">
        <v>0</v>
      </c>
    </row>
    <row r="78" spans="1:2" ht="12.75">
      <c r="A78">
        <v>287</v>
      </c>
      <c r="B78">
        <v>1</v>
      </c>
    </row>
    <row r="79" spans="1:2" ht="12.75">
      <c r="A79">
        <v>312</v>
      </c>
      <c r="B79">
        <v>0</v>
      </c>
    </row>
    <row r="80" spans="1:2" ht="12.75">
      <c r="A80">
        <v>481</v>
      </c>
      <c r="B80">
        <v>0</v>
      </c>
    </row>
    <row r="81" spans="1:2" ht="12.75">
      <c r="A81">
        <v>131</v>
      </c>
      <c r="B81">
        <v>1</v>
      </c>
    </row>
    <row r="82" spans="1:2" ht="12.75">
      <c r="A82">
        <v>10035</v>
      </c>
      <c r="B82">
        <v>1</v>
      </c>
    </row>
    <row r="83" spans="1:2" ht="12.75">
      <c r="A83">
        <v>65</v>
      </c>
      <c r="B83">
        <v>0</v>
      </c>
    </row>
    <row r="84" spans="1:2" ht="12.75">
      <c r="A84">
        <v>479</v>
      </c>
      <c r="B84">
        <v>0</v>
      </c>
    </row>
    <row r="85" spans="1:2" ht="12.75">
      <c r="A85">
        <v>787</v>
      </c>
      <c r="B85">
        <v>0</v>
      </c>
    </row>
    <row r="86" spans="1:2" ht="12.75">
      <c r="A86">
        <v>88</v>
      </c>
      <c r="B86">
        <v>0</v>
      </c>
    </row>
    <row r="87" spans="1:2" ht="12.75">
      <c r="A87">
        <v>279</v>
      </c>
      <c r="B87">
        <v>0</v>
      </c>
    </row>
    <row r="88" spans="1:2" ht="12.75">
      <c r="A88">
        <v>670</v>
      </c>
      <c r="B88">
        <v>0</v>
      </c>
    </row>
    <row r="89" spans="1:2" ht="12.75">
      <c r="A89">
        <v>602</v>
      </c>
      <c r="B89">
        <v>0</v>
      </c>
    </row>
    <row r="90" spans="1:2" ht="12.75">
      <c r="A90">
        <v>474</v>
      </c>
      <c r="B90">
        <v>1</v>
      </c>
    </row>
    <row r="91" spans="1:2" ht="12.75">
      <c r="A91">
        <v>262</v>
      </c>
      <c r="B91">
        <v>0</v>
      </c>
    </row>
    <row r="92" spans="1:2" ht="12.75">
      <c r="A92">
        <v>47</v>
      </c>
      <c r="B92">
        <v>0</v>
      </c>
    </row>
    <row r="93" spans="1:2" ht="12.75">
      <c r="A93">
        <v>10072</v>
      </c>
      <c r="B93">
        <v>0</v>
      </c>
    </row>
    <row r="94" spans="1:2" ht="12.75">
      <c r="A94">
        <v>166</v>
      </c>
      <c r="B94">
        <v>1</v>
      </c>
    </row>
    <row r="95" spans="1:2" ht="12.75">
      <c r="A95">
        <v>10023</v>
      </c>
      <c r="B95">
        <v>0</v>
      </c>
    </row>
    <row r="96" spans="1:2" ht="12.75">
      <c r="A96">
        <v>569</v>
      </c>
      <c r="B96">
        <v>0</v>
      </c>
    </row>
    <row r="97" spans="1:2" ht="12.75">
      <c r="A97">
        <v>3</v>
      </c>
      <c r="B97">
        <v>0</v>
      </c>
    </row>
    <row r="98" spans="1:2" ht="12.75">
      <c r="A98">
        <v>399</v>
      </c>
      <c r="B98">
        <v>0</v>
      </c>
    </row>
    <row r="99" spans="1:2" ht="12.75">
      <c r="A99">
        <v>746</v>
      </c>
      <c r="B99">
        <v>0</v>
      </c>
    </row>
    <row r="100" spans="1:2" ht="12.75">
      <c r="A100">
        <v>48</v>
      </c>
      <c r="B100">
        <v>0</v>
      </c>
    </row>
    <row r="101" spans="1:2" ht="12.75">
      <c r="A101">
        <v>29</v>
      </c>
      <c r="B101">
        <v>0</v>
      </c>
    </row>
    <row r="102" spans="1:2" ht="12.75">
      <c r="A102">
        <v>33</v>
      </c>
      <c r="B102">
        <v>0</v>
      </c>
    </row>
    <row r="103" spans="1:2" ht="12.75">
      <c r="A103">
        <v>18</v>
      </c>
      <c r="B103">
        <v>0</v>
      </c>
    </row>
    <row r="104" spans="1:2" ht="12.75">
      <c r="A104">
        <v>796</v>
      </c>
      <c r="B104">
        <v>0</v>
      </c>
    </row>
    <row r="105" spans="1:2" ht="12.75">
      <c r="A105">
        <v>376</v>
      </c>
      <c r="B105">
        <v>0</v>
      </c>
    </row>
    <row r="106" spans="1:2" ht="12.75">
      <c r="A106">
        <v>518</v>
      </c>
      <c r="B106">
        <v>0</v>
      </c>
    </row>
    <row r="107" spans="1:2" ht="12.75">
      <c r="A107">
        <v>317</v>
      </c>
      <c r="B107">
        <v>0</v>
      </c>
    </row>
    <row r="108" spans="1:2" ht="12.75">
      <c r="A108">
        <v>678</v>
      </c>
      <c r="B108">
        <v>0</v>
      </c>
    </row>
    <row r="109" spans="1:2" ht="12.75">
      <c r="A109">
        <v>54</v>
      </c>
      <c r="B109">
        <v>0</v>
      </c>
    </row>
    <row r="110" spans="1:2" ht="12.75">
      <c r="A110">
        <v>19</v>
      </c>
      <c r="B110">
        <v>1</v>
      </c>
    </row>
    <row r="111" spans="1:2" ht="12.75">
      <c r="A111">
        <v>696</v>
      </c>
      <c r="B111">
        <v>0</v>
      </c>
    </row>
    <row r="112" spans="1:2" ht="12.75">
      <c r="A112">
        <v>555</v>
      </c>
      <c r="B112">
        <v>1</v>
      </c>
    </row>
    <row r="113" spans="1:2" ht="12.75">
      <c r="A113">
        <v>610</v>
      </c>
      <c r="B113">
        <v>1</v>
      </c>
    </row>
    <row r="114" spans="1:2" ht="12.75">
      <c r="A114">
        <v>263</v>
      </c>
      <c r="B114">
        <v>0</v>
      </c>
    </row>
    <row r="115" spans="1:2" ht="12.75">
      <c r="A115">
        <v>10002</v>
      </c>
      <c r="B115">
        <v>0</v>
      </c>
    </row>
    <row r="116" spans="1:2" ht="12.75">
      <c r="A116">
        <v>285</v>
      </c>
      <c r="B116">
        <v>0</v>
      </c>
    </row>
    <row r="117" spans="1:2" ht="12.75">
      <c r="A117">
        <v>248</v>
      </c>
      <c r="B117">
        <v>1</v>
      </c>
    </row>
    <row r="118" spans="1:2" ht="12.75">
      <c r="A118">
        <v>598</v>
      </c>
      <c r="B118">
        <v>1</v>
      </c>
    </row>
    <row r="119" spans="1:2" ht="12.75">
      <c r="A119">
        <v>554</v>
      </c>
      <c r="B119">
        <v>0</v>
      </c>
    </row>
    <row r="120" spans="1:2" ht="12.75">
      <c r="A120">
        <v>752</v>
      </c>
      <c r="B120">
        <v>1</v>
      </c>
    </row>
    <row r="121" spans="1:2" ht="12.75">
      <c r="A121">
        <v>624</v>
      </c>
      <c r="B121">
        <v>0</v>
      </c>
    </row>
    <row r="122" spans="1:2" ht="12.75">
      <c r="A122">
        <v>129</v>
      </c>
      <c r="B122">
        <v>0</v>
      </c>
    </row>
    <row r="123" spans="1:2" ht="12.75">
      <c r="A123">
        <v>697</v>
      </c>
      <c r="B123">
        <v>0</v>
      </c>
    </row>
    <row r="124" spans="1:2" ht="12.75">
      <c r="A124">
        <v>690</v>
      </c>
      <c r="B124">
        <v>0</v>
      </c>
    </row>
    <row r="125" spans="1:2" ht="12.75">
      <c r="A125">
        <v>630</v>
      </c>
      <c r="B125">
        <v>1</v>
      </c>
    </row>
    <row r="126" spans="1:2" ht="12.75">
      <c r="A126">
        <v>169</v>
      </c>
      <c r="B126">
        <v>0</v>
      </c>
    </row>
    <row r="127" spans="1:2" ht="12.75">
      <c r="A127">
        <v>295</v>
      </c>
      <c r="B127">
        <v>0</v>
      </c>
    </row>
    <row r="128" spans="1:2" ht="12.75">
      <c r="A128">
        <v>138</v>
      </c>
      <c r="B128">
        <v>0</v>
      </c>
    </row>
    <row r="129" spans="1:2" ht="12.75">
      <c r="A129">
        <v>458</v>
      </c>
      <c r="B129">
        <v>0</v>
      </c>
    </row>
    <row r="130" spans="1:2" ht="12.75">
      <c r="A130">
        <v>67</v>
      </c>
      <c r="B130">
        <v>1</v>
      </c>
    </row>
    <row r="131" spans="1:2" ht="12.75">
      <c r="A131">
        <v>10047</v>
      </c>
      <c r="B131">
        <v>0</v>
      </c>
    </row>
    <row r="132" spans="1:2" ht="12.75">
      <c r="A132">
        <v>620</v>
      </c>
      <c r="B132">
        <v>1</v>
      </c>
    </row>
    <row r="133" spans="1:2" ht="12.75">
      <c r="A133">
        <v>677</v>
      </c>
      <c r="B133">
        <v>0</v>
      </c>
    </row>
    <row r="134" spans="1:2" ht="12.75">
      <c r="A134">
        <v>726</v>
      </c>
      <c r="B134">
        <v>1</v>
      </c>
    </row>
    <row r="135" spans="1:2" ht="12.75">
      <c r="A135">
        <v>741</v>
      </c>
      <c r="B135">
        <v>0</v>
      </c>
    </row>
    <row r="136" spans="1:2" ht="12.75">
      <c r="A136">
        <v>611</v>
      </c>
      <c r="B136">
        <v>1</v>
      </c>
    </row>
    <row r="137" spans="1:2" ht="12.75">
      <c r="A137">
        <v>23</v>
      </c>
      <c r="B137">
        <v>0</v>
      </c>
    </row>
    <row r="138" spans="1:2" ht="12.75">
      <c r="A138">
        <v>664</v>
      </c>
      <c r="B138">
        <v>0</v>
      </c>
    </row>
    <row r="139" spans="1:2" ht="12.75">
      <c r="A139">
        <v>73</v>
      </c>
      <c r="B139">
        <v>0</v>
      </c>
    </row>
    <row r="140" spans="1:2" ht="12.75">
      <c r="A140">
        <v>397</v>
      </c>
      <c r="B140">
        <v>0</v>
      </c>
    </row>
    <row r="141" spans="1:2" ht="12.75">
      <c r="A141">
        <v>564</v>
      </c>
      <c r="B141">
        <v>1</v>
      </c>
    </row>
    <row r="142" spans="1:2" ht="12.75">
      <c r="A142">
        <v>346</v>
      </c>
      <c r="B142">
        <v>0</v>
      </c>
    </row>
    <row r="143" spans="1:2" ht="12.75">
      <c r="A143">
        <v>477</v>
      </c>
      <c r="B143">
        <v>1</v>
      </c>
    </row>
    <row r="144" spans="1:2" ht="12.75">
      <c r="A144">
        <v>421</v>
      </c>
      <c r="B144">
        <v>0</v>
      </c>
    </row>
    <row r="145" spans="1:2" ht="12.75">
      <c r="A145">
        <v>142</v>
      </c>
      <c r="B145">
        <v>1</v>
      </c>
    </row>
    <row r="146" spans="1:2" ht="12.75">
      <c r="A146">
        <v>10039</v>
      </c>
      <c r="B146">
        <v>0</v>
      </c>
    </row>
    <row r="147" spans="1:2" ht="12.75">
      <c r="A147">
        <v>39</v>
      </c>
      <c r="B147">
        <v>1</v>
      </c>
    </row>
    <row r="148" spans="1:2" ht="12.75">
      <c r="A148">
        <v>10062</v>
      </c>
      <c r="B148">
        <v>0</v>
      </c>
    </row>
    <row r="149" spans="1:2" ht="12.75">
      <c r="A149">
        <v>567</v>
      </c>
      <c r="B149">
        <v>1</v>
      </c>
    </row>
    <row r="150" spans="1:2" ht="12.75">
      <c r="A150">
        <v>10036</v>
      </c>
      <c r="B150">
        <v>0</v>
      </c>
    </row>
    <row r="151" spans="1:2" ht="12.75">
      <c r="A151">
        <v>10095</v>
      </c>
      <c r="B151">
        <v>0</v>
      </c>
    </row>
    <row r="152" spans="1:2" ht="12.75">
      <c r="A152">
        <v>547</v>
      </c>
      <c r="B152">
        <v>0</v>
      </c>
    </row>
    <row r="153" spans="1:2" ht="12.75">
      <c r="A153">
        <v>194</v>
      </c>
      <c r="B153">
        <v>0</v>
      </c>
    </row>
    <row r="154" spans="1:2" ht="12.75">
      <c r="A154">
        <v>517</v>
      </c>
      <c r="B154">
        <v>0</v>
      </c>
    </row>
    <row r="155" spans="1:2" ht="12.75">
      <c r="A155">
        <v>660</v>
      </c>
      <c r="B155">
        <v>1</v>
      </c>
    </row>
    <row r="156" spans="1:2" ht="12.75">
      <c r="A156">
        <v>616</v>
      </c>
      <c r="B156">
        <v>0</v>
      </c>
    </row>
    <row r="157" spans="1:2" ht="12.75">
      <c r="A157">
        <v>197</v>
      </c>
      <c r="B157">
        <v>0</v>
      </c>
    </row>
    <row r="158" spans="1:2" ht="12.75">
      <c r="A158">
        <v>10081</v>
      </c>
      <c r="B158">
        <v>0</v>
      </c>
    </row>
    <row r="159" spans="1:2" ht="12.75">
      <c r="A159">
        <v>614</v>
      </c>
      <c r="B159">
        <v>0</v>
      </c>
    </row>
    <row r="160" spans="1:2" ht="12.75">
      <c r="A160">
        <v>36</v>
      </c>
      <c r="B160">
        <v>1</v>
      </c>
    </row>
    <row r="161" spans="1:2" ht="12.75">
      <c r="A161">
        <v>433</v>
      </c>
      <c r="B161">
        <v>0</v>
      </c>
    </row>
    <row r="162" spans="1:2" ht="12.75">
      <c r="A162">
        <v>302</v>
      </c>
      <c r="B162">
        <v>0</v>
      </c>
    </row>
    <row r="163" spans="1:2" ht="12.75">
      <c r="A163">
        <v>4</v>
      </c>
      <c r="B163">
        <v>1</v>
      </c>
    </row>
    <row r="164" spans="1:2" ht="12.75">
      <c r="A164">
        <v>618</v>
      </c>
      <c r="B164">
        <v>1</v>
      </c>
    </row>
    <row r="165" spans="1:2" ht="12.75">
      <c r="A165">
        <v>438</v>
      </c>
      <c r="B165">
        <v>0</v>
      </c>
    </row>
    <row r="166" spans="1:2" ht="12.75">
      <c r="A166">
        <v>652</v>
      </c>
      <c r="B166">
        <v>0</v>
      </c>
    </row>
    <row r="167" spans="1:2" ht="12.75">
      <c r="A167">
        <v>167</v>
      </c>
      <c r="B167">
        <v>1</v>
      </c>
    </row>
    <row r="168" spans="1:2" ht="12.75">
      <c r="A168">
        <v>31</v>
      </c>
      <c r="B168">
        <v>0</v>
      </c>
    </row>
    <row r="169" spans="1:2" ht="12.75">
      <c r="A169">
        <v>240</v>
      </c>
      <c r="B169">
        <v>0</v>
      </c>
    </row>
    <row r="170" spans="1:2" ht="12.75">
      <c r="A170">
        <v>10055</v>
      </c>
      <c r="B170">
        <v>0</v>
      </c>
    </row>
    <row r="171" spans="1:2" ht="12.75">
      <c r="A171">
        <v>291</v>
      </c>
      <c r="B171">
        <v>0</v>
      </c>
    </row>
    <row r="172" spans="1:2" ht="12.75">
      <c r="A172">
        <v>270</v>
      </c>
      <c r="B172">
        <v>0</v>
      </c>
    </row>
    <row r="173" spans="1:2" ht="12.75">
      <c r="A173">
        <v>165</v>
      </c>
      <c r="B173">
        <v>0</v>
      </c>
    </row>
    <row r="174" spans="1:2" ht="12.75">
      <c r="A174">
        <v>504</v>
      </c>
      <c r="B174">
        <v>1</v>
      </c>
    </row>
    <row r="175" spans="1:2" ht="12.75">
      <c r="A175">
        <v>10011</v>
      </c>
      <c r="B175">
        <v>0</v>
      </c>
    </row>
    <row r="176" spans="1:2" ht="12.75">
      <c r="A176">
        <v>230</v>
      </c>
      <c r="B176">
        <v>0</v>
      </c>
    </row>
    <row r="177" spans="1:2" ht="12.75">
      <c r="A177">
        <v>763</v>
      </c>
      <c r="B177">
        <v>0</v>
      </c>
    </row>
    <row r="178" spans="1:2" ht="12.75">
      <c r="A178">
        <v>10</v>
      </c>
      <c r="B178">
        <v>1</v>
      </c>
    </row>
    <row r="179" spans="1:2" ht="12.75">
      <c r="A179">
        <v>10082</v>
      </c>
      <c r="B179">
        <v>0</v>
      </c>
    </row>
    <row r="180" spans="1:2" ht="12.75">
      <c r="A180">
        <v>98</v>
      </c>
      <c r="B180">
        <v>1</v>
      </c>
    </row>
    <row r="181" spans="1:2" ht="12.75">
      <c r="A181">
        <v>571</v>
      </c>
      <c r="B181">
        <v>0</v>
      </c>
    </row>
    <row r="182" spans="1:2" ht="12.75">
      <c r="A182">
        <v>381</v>
      </c>
      <c r="B182">
        <v>0</v>
      </c>
    </row>
    <row r="183" spans="1:2" ht="12.75">
      <c r="A183">
        <v>227</v>
      </c>
      <c r="B183">
        <v>0</v>
      </c>
    </row>
    <row r="184" spans="1:2" ht="12.75">
      <c r="A184">
        <v>681</v>
      </c>
      <c r="B184">
        <v>0</v>
      </c>
    </row>
    <row r="185" spans="1:2" ht="12.75">
      <c r="A185">
        <v>175</v>
      </c>
      <c r="B185">
        <v>0</v>
      </c>
    </row>
    <row r="186" spans="1:2" ht="12.75">
      <c r="A186">
        <v>434</v>
      </c>
      <c r="B186">
        <v>0</v>
      </c>
    </row>
    <row r="187" spans="1:2" ht="12.75">
      <c r="A187">
        <v>147</v>
      </c>
      <c r="B187">
        <v>0</v>
      </c>
    </row>
    <row r="188" spans="1:2" ht="12.75">
      <c r="A188">
        <v>591</v>
      </c>
      <c r="B188">
        <v>1</v>
      </c>
    </row>
    <row r="189" spans="1:2" ht="12.75">
      <c r="A189">
        <v>414</v>
      </c>
      <c r="B189">
        <v>0</v>
      </c>
    </row>
    <row r="190" spans="1:2" ht="12.75">
      <c r="A190">
        <v>10090</v>
      </c>
      <c r="B190">
        <v>1</v>
      </c>
    </row>
    <row r="191" spans="1:2" ht="12.75">
      <c r="A191">
        <v>374</v>
      </c>
      <c r="B191">
        <v>0</v>
      </c>
    </row>
    <row r="192" spans="1:2" ht="12.75">
      <c r="A192">
        <v>416</v>
      </c>
      <c r="B192">
        <v>0</v>
      </c>
    </row>
    <row r="193" spans="1:2" ht="12.75">
      <c r="A193">
        <v>436</v>
      </c>
      <c r="B193">
        <v>0</v>
      </c>
    </row>
    <row r="194" spans="1:2" ht="12.75">
      <c r="A194">
        <v>128</v>
      </c>
      <c r="B194">
        <v>1</v>
      </c>
    </row>
    <row r="195" spans="1:2" ht="12.75">
      <c r="A195">
        <v>640</v>
      </c>
      <c r="B195">
        <v>0</v>
      </c>
    </row>
    <row r="196" spans="1:2" ht="12.75">
      <c r="A196">
        <v>762</v>
      </c>
      <c r="B196">
        <v>1</v>
      </c>
    </row>
    <row r="197" spans="1:2" ht="12.75">
      <c r="A197">
        <v>540</v>
      </c>
      <c r="B197">
        <v>0</v>
      </c>
    </row>
    <row r="198" spans="1:2" ht="12.75">
      <c r="A198">
        <v>792</v>
      </c>
      <c r="B198">
        <v>0</v>
      </c>
    </row>
    <row r="199" spans="1:2" ht="12.75">
      <c r="A199">
        <v>471</v>
      </c>
      <c r="B199">
        <v>0</v>
      </c>
    </row>
    <row r="200" spans="1:2" ht="12.75">
      <c r="A200">
        <v>528</v>
      </c>
      <c r="B200">
        <v>0</v>
      </c>
    </row>
    <row r="201" spans="1:2" ht="12.75">
      <c r="A201">
        <v>648</v>
      </c>
      <c r="B201">
        <v>0</v>
      </c>
    </row>
    <row r="202" spans="1:2" ht="12.75">
      <c r="A202">
        <v>80</v>
      </c>
      <c r="B202">
        <v>1</v>
      </c>
    </row>
    <row r="203" spans="1:2" ht="12.75">
      <c r="A203">
        <v>228</v>
      </c>
      <c r="B203">
        <v>0</v>
      </c>
    </row>
    <row r="204" spans="1:2" ht="12.75">
      <c r="A204">
        <v>1</v>
      </c>
      <c r="B204">
        <v>0</v>
      </c>
    </row>
    <row r="205" spans="1:2" ht="12.75">
      <c r="A205">
        <v>16</v>
      </c>
      <c r="B205">
        <v>0</v>
      </c>
    </row>
    <row r="206" spans="1:2" ht="12.75">
      <c r="A206">
        <v>467</v>
      </c>
      <c r="B206">
        <v>0</v>
      </c>
    </row>
    <row r="207" spans="1:2" ht="12.75">
      <c r="A207">
        <v>192</v>
      </c>
      <c r="B207">
        <v>1</v>
      </c>
    </row>
    <row r="208" spans="1:2" ht="12.75">
      <c r="A208">
        <v>244</v>
      </c>
      <c r="B208">
        <v>0</v>
      </c>
    </row>
    <row r="209" spans="1:2" ht="12.75">
      <c r="A209">
        <v>603</v>
      </c>
      <c r="B209">
        <v>0</v>
      </c>
    </row>
    <row r="210" spans="1:2" ht="12.75">
      <c r="A210">
        <v>641</v>
      </c>
      <c r="B210">
        <v>0</v>
      </c>
    </row>
    <row r="211" spans="1:2" ht="12.75">
      <c r="A211">
        <v>650</v>
      </c>
      <c r="B211">
        <v>1</v>
      </c>
    </row>
    <row r="212" spans="1:2" ht="12.75">
      <c r="A212">
        <v>297</v>
      </c>
      <c r="B212">
        <v>0</v>
      </c>
    </row>
    <row r="213" spans="1:2" ht="12.75">
      <c r="A213">
        <v>736</v>
      </c>
      <c r="B213">
        <v>1</v>
      </c>
    </row>
    <row r="214" spans="1:2" ht="12.75">
      <c r="A214">
        <v>429</v>
      </c>
      <c r="B214">
        <v>1</v>
      </c>
    </row>
    <row r="215" spans="1:2" ht="12.75">
      <c r="A215">
        <v>403</v>
      </c>
      <c r="B215">
        <v>0</v>
      </c>
    </row>
    <row r="216" spans="1:2" ht="12.75">
      <c r="A216">
        <v>10012</v>
      </c>
      <c r="B216">
        <v>0</v>
      </c>
    </row>
    <row r="217" spans="1:2" ht="12.75">
      <c r="A217">
        <v>178</v>
      </c>
      <c r="B217">
        <v>0</v>
      </c>
    </row>
    <row r="218" spans="1:2" ht="12.75">
      <c r="A218">
        <v>216</v>
      </c>
      <c r="B218">
        <v>0</v>
      </c>
    </row>
    <row r="219" spans="1:2" ht="12.75">
      <c r="A219">
        <v>789</v>
      </c>
      <c r="B219">
        <v>0</v>
      </c>
    </row>
    <row r="220" spans="1:2" ht="12.75">
      <c r="A220">
        <v>10041</v>
      </c>
      <c r="B220">
        <v>0</v>
      </c>
    </row>
    <row r="221" spans="1:2" ht="12.75">
      <c r="A221">
        <v>10058</v>
      </c>
      <c r="B221">
        <v>0</v>
      </c>
    </row>
    <row r="222" spans="1:2" ht="12.75">
      <c r="A222">
        <v>111</v>
      </c>
      <c r="B222">
        <v>0</v>
      </c>
    </row>
    <row r="223" spans="1:2" ht="12.75">
      <c r="A223">
        <v>10029</v>
      </c>
      <c r="B223">
        <v>1</v>
      </c>
    </row>
    <row r="224" spans="1:2" ht="12.75">
      <c r="A224">
        <v>32</v>
      </c>
      <c r="B224">
        <v>1</v>
      </c>
    </row>
    <row r="225" spans="1:2" ht="12.75">
      <c r="A225">
        <v>143</v>
      </c>
      <c r="B225">
        <v>0</v>
      </c>
    </row>
    <row r="226" spans="1:2" ht="12.75">
      <c r="A226">
        <v>574</v>
      </c>
      <c r="B226">
        <v>1</v>
      </c>
    </row>
    <row r="227" spans="1:2" ht="12.75">
      <c r="A227">
        <v>152</v>
      </c>
      <c r="B227">
        <v>0</v>
      </c>
    </row>
    <row r="228" spans="1:2" ht="12.75">
      <c r="A228">
        <v>118</v>
      </c>
      <c r="B228">
        <v>0</v>
      </c>
    </row>
    <row r="229" spans="1:2" ht="12.75">
      <c r="A229">
        <v>10034</v>
      </c>
      <c r="B229">
        <v>0</v>
      </c>
    </row>
    <row r="230" spans="1:2" ht="12.75">
      <c r="A230">
        <v>10068</v>
      </c>
      <c r="B230">
        <v>1</v>
      </c>
    </row>
    <row r="231" spans="1:2" ht="12.75">
      <c r="A231">
        <v>14</v>
      </c>
      <c r="B231">
        <v>0</v>
      </c>
    </row>
    <row r="232" spans="1:2" ht="12.75">
      <c r="A232">
        <v>332</v>
      </c>
      <c r="B232">
        <v>0</v>
      </c>
    </row>
    <row r="233" spans="1:2" ht="12.75">
      <c r="A233">
        <v>11</v>
      </c>
      <c r="B233">
        <v>1</v>
      </c>
    </row>
    <row r="234" spans="1:2" ht="12.75">
      <c r="A234">
        <v>383</v>
      </c>
      <c r="B234">
        <v>0</v>
      </c>
    </row>
    <row r="235" spans="1:2" ht="12.75">
      <c r="A235">
        <v>418</v>
      </c>
      <c r="B235">
        <v>0</v>
      </c>
    </row>
    <row r="236" spans="1:2" ht="12.75">
      <c r="A236">
        <v>274</v>
      </c>
      <c r="B236">
        <v>0</v>
      </c>
    </row>
    <row r="237" spans="1:2" ht="12.75">
      <c r="A237">
        <v>734</v>
      </c>
      <c r="B237">
        <v>0</v>
      </c>
    </row>
    <row r="238" spans="1:2" ht="12.75">
      <c r="A238">
        <v>79</v>
      </c>
      <c r="B238">
        <v>1</v>
      </c>
    </row>
    <row r="239" spans="1:2" ht="12.75">
      <c r="A239">
        <v>706</v>
      </c>
      <c r="B239">
        <v>1</v>
      </c>
    </row>
    <row r="240" spans="1:2" ht="12.75">
      <c r="A240">
        <v>545</v>
      </c>
      <c r="B240">
        <v>0</v>
      </c>
    </row>
    <row r="241" spans="1:2" ht="12.75">
      <c r="A241">
        <v>750</v>
      </c>
      <c r="B241">
        <v>0</v>
      </c>
    </row>
    <row r="242" spans="1:2" ht="12.75">
      <c r="A242">
        <v>360</v>
      </c>
      <c r="B242">
        <v>0</v>
      </c>
    </row>
    <row r="243" spans="1:2" ht="12.75">
      <c r="A243">
        <v>536</v>
      </c>
      <c r="B243">
        <v>0</v>
      </c>
    </row>
    <row r="244" spans="1:2" ht="12.75">
      <c r="A244">
        <v>234</v>
      </c>
      <c r="B244">
        <v>0</v>
      </c>
    </row>
    <row r="245" spans="1:2" ht="12.75">
      <c r="A245">
        <v>445</v>
      </c>
      <c r="B245">
        <v>0</v>
      </c>
    </row>
    <row r="246" spans="1:2" ht="12.75">
      <c r="A246">
        <v>590</v>
      </c>
      <c r="B246">
        <v>1</v>
      </c>
    </row>
    <row r="247" spans="1:2" ht="12.75">
      <c r="A247">
        <v>612</v>
      </c>
      <c r="B247">
        <v>0</v>
      </c>
    </row>
    <row r="248" spans="1:2" ht="12.75">
      <c r="A248">
        <v>439</v>
      </c>
      <c r="B248">
        <v>0</v>
      </c>
    </row>
    <row r="249" spans="1:2" ht="12.75">
      <c r="A249">
        <v>764</v>
      </c>
      <c r="B249">
        <v>0</v>
      </c>
    </row>
    <row r="250" spans="1:2" ht="12.75">
      <c r="A250">
        <v>9</v>
      </c>
      <c r="B250">
        <v>1</v>
      </c>
    </row>
    <row r="251" spans="1:2" ht="12.75">
      <c r="A251">
        <v>783</v>
      </c>
      <c r="B251">
        <v>1</v>
      </c>
    </row>
    <row r="252" spans="1:2" ht="12.75">
      <c r="A252">
        <v>533</v>
      </c>
      <c r="B252">
        <v>0</v>
      </c>
    </row>
    <row r="253" spans="1:2" ht="12.75">
      <c r="A253">
        <v>692</v>
      </c>
      <c r="B253">
        <v>1</v>
      </c>
    </row>
    <row r="254" spans="1:2" ht="12.75">
      <c r="A254">
        <v>110</v>
      </c>
      <c r="B254">
        <v>0</v>
      </c>
    </row>
    <row r="255" spans="1:2" ht="12.75">
      <c r="A255">
        <v>572</v>
      </c>
      <c r="B255">
        <v>0</v>
      </c>
    </row>
    <row r="256" spans="1:2" ht="12.75">
      <c r="A256">
        <v>777</v>
      </c>
      <c r="B256">
        <v>0</v>
      </c>
    </row>
    <row r="257" spans="1:2" ht="12.75">
      <c r="A257">
        <v>672</v>
      </c>
      <c r="B257">
        <v>0</v>
      </c>
    </row>
    <row r="258" spans="1:2" ht="12.75">
      <c r="A258">
        <v>366</v>
      </c>
      <c r="B258">
        <v>0</v>
      </c>
    </row>
    <row r="259" spans="1:2" ht="12.75">
      <c r="A259">
        <v>417</v>
      </c>
      <c r="B259">
        <v>0</v>
      </c>
    </row>
    <row r="260" spans="1:2" ht="12.75">
      <c r="A260">
        <v>364</v>
      </c>
      <c r="B260">
        <v>1</v>
      </c>
    </row>
    <row r="261" spans="1:2" ht="12.75">
      <c r="A261">
        <v>645</v>
      </c>
      <c r="B261">
        <v>0</v>
      </c>
    </row>
    <row r="262" spans="1:2" ht="12.75">
      <c r="A262">
        <v>759</v>
      </c>
      <c r="B262">
        <v>0</v>
      </c>
    </row>
    <row r="263" spans="1:2" ht="12.75">
      <c r="A263">
        <v>10013</v>
      </c>
      <c r="B263">
        <v>1</v>
      </c>
    </row>
    <row r="264" spans="1:2" ht="12.75">
      <c r="A264">
        <v>278</v>
      </c>
      <c r="B264">
        <v>0</v>
      </c>
    </row>
    <row r="265" spans="1:2" ht="12.75">
      <c r="A265">
        <v>710</v>
      </c>
      <c r="B265">
        <v>0</v>
      </c>
    </row>
    <row r="266" spans="1:2" ht="12.75">
      <c r="A266">
        <v>749</v>
      </c>
      <c r="B266">
        <v>0</v>
      </c>
    </row>
    <row r="267" spans="1:2" ht="12.75">
      <c r="A267">
        <v>537</v>
      </c>
      <c r="B267">
        <v>1</v>
      </c>
    </row>
    <row r="268" spans="1:2" ht="12.75">
      <c r="A268">
        <v>232</v>
      </c>
      <c r="B268">
        <v>0</v>
      </c>
    </row>
    <row r="269" spans="1:2" ht="12.75">
      <c r="A269">
        <v>10006</v>
      </c>
      <c r="B269">
        <v>0</v>
      </c>
    </row>
    <row r="270" spans="1:2" ht="12.75">
      <c r="A270">
        <v>605</v>
      </c>
      <c r="B270">
        <v>1</v>
      </c>
    </row>
    <row r="271" spans="1:2" ht="12.75">
      <c r="A271">
        <v>267</v>
      </c>
      <c r="B271">
        <v>1</v>
      </c>
    </row>
    <row r="272" spans="1:2" ht="12.75">
      <c r="A272">
        <v>256</v>
      </c>
      <c r="B272">
        <v>0</v>
      </c>
    </row>
    <row r="273" spans="1:2" ht="12.75">
      <c r="A273">
        <v>679</v>
      </c>
      <c r="B273">
        <v>0</v>
      </c>
    </row>
    <row r="274" spans="1:2" ht="12.75">
      <c r="A274">
        <v>473</v>
      </c>
      <c r="B274">
        <v>0</v>
      </c>
    </row>
    <row r="275" spans="1:2" ht="12.75">
      <c r="A275">
        <v>419</v>
      </c>
      <c r="B275">
        <v>0</v>
      </c>
    </row>
    <row r="276" spans="1:2" ht="12.75">
      <c r="A276">
        <v>231</v>
      </c>
      <c r="B276">
        <v>1</v>
      </c>
    </row>
    <row r="277" spans="1:2" ht="12.75">
      <c r="A277">
        <v>96</v>
      </c>
      <c r="B277">
        <v>1</v>
      </c>
    </row>
    <row r="278" spans="1:2" ht="12.75">
      <c r="A278">
        <v>305</v>
      </c>
      <c r="B278">
        <v>0</v>
      </c>
    </row>
    <row r="279" spans="1:2" ht="12.75">
      <c r="A279">
        <v>83</v>
      </c>
      <c r="B279">
        <v>1</v>
      </c>
    </row>
    <row r="280" spans="1:2" ht="12.75">
      <c r="A280">
        <v>103</v>
      </c>
      <c r="B280">
        <v>0</v>
      </c>
    </row>
    <row r="281" spans="1:2" ht="12.75">
      <c r="A281">
        <v>712</v>
      </c>
      <c r="B281">
        <v>0</v>
      </c>
    </row>
    <row r="282" spans="1:2" ht="12.75">
      <c r="A282">
        <v>10089</v>
      </c>
      <c r="B282">
        <v>1</v>
      </c>
    </row>
    <row r="283" spans="1:2" ht="12.75">
      <c r="A283">
        <v>758</v>
      </c>
      <c r="B283">
        <v>1</v>
      </c>
    </row>
    <row r="284" spans="1:2" ht="12.75">
      <c r="A284">
        <v>10059</v>
      </c>
      <c r="B284">
        <v>0</v>
      </c>
    </row>
    <row r="285" spans="1:2" ht="12.75">
      <c r="A285">
        <v>345</v>
      </c>
      <c r="B285">
        <v>0</v>
      </c>
    </row>
    <row r="286" spans="1:2" ht="12.75">
      <c r="A286">
        <v>331</v>
      </c>
      <c r="B286">
        <v>1</v>
      </c>
    </row>
    <row r="287" spans="1:2" ht="12.75">
      <c r="A287">
        <v>292</v>
      </c>
      <c r="B287">
        <v>0</v>
      </c>
    </row>
    <row r="288" spans="1:2" ht="12.75">
      <c r="A288">
        <v>478</v>
      </c>
      <c r="B288">
        <v>1</v>
      </c>
    </row>
    <row r="289" spans="1:2" ht="12.75">
      <c r="A289">
        <v>492</v>
      </c>
      <c r="B289">
        <v>0</v>
      </c>
    </row>
    <row r="290" spans="1:2" ht="12.75">
      <c r="A290">
        <v>219</v>
      </c>
      <c r="B290">
        <v>1</v>
      </c>
    </row>
    <row r="291" spans="1:2" ht="12.75">
      <c r="A291">
        <v>765</v>
      </c>
      <c r="B291">
        <v>0</v>
      </c>
    </row>
    <row r="292" spans="1:2" ht="12.75">
      <c r="A292">
        <v>116</v>
      </c>
      <c r="B292">
        <v>0</v>
      </c>
    </row>
    <row r="293" spans="1:2" ht="12.75">
      <c r="A293">
        <v>447</v>
      </c>
      <c r="B293">
        <v>0</v>
      </c>
    </row>
    <row r="294" spans="1:2" ht="12.75">
      <c r="A294">
        <v>114</v>
      </c>
      <c r="B294">
        <v>0</v>
      </c>
    </row>
    <row r="295" spans="1:2" ht="12.75">
      <c r="A295">
        <v>275</v>
      </c>
      <c r="B295">
        <v>0</v>
      </c>
    </row>
    <row r="296" spans="1:2" ht="12.75">
      <c r="A296">
        <v>306</v>
      </c>
      <c r="B296">
        <v>0</v>
      </c>
    </row>
    <row r="297" spans="1:2" ht="12.75">
      <c r="A297">
        <v>104</v>
      </c>
      <c r="B297">
        <v>0</v>
      </c>
    </row>
    <row r="298" spans="1:2" ht="12.75">
      <c r="A298">
        <v>790</v>
      </c>
      <c r="B298">
        <v>0</v>
      </c>
    </row>
    <row r="299" spans="1:2" ht="12.75">
      <c r="A299">
        <v>780</v>
      </c>
      <c r="B299">
        <v>1</v>
      </c>
    </row>
    <row r="300" spans="1:2" ht="12.75">
      <c r="A300">
        <v>553</v>
      </c>
      <c r="B300">
        <v>0</v>
      </c>
    </row>
    <row r="301" spans="1:2" ht="12.75">
      <c r="A301">
        <v>367</v>
      </c>
      <c r="B301">
        <v>0</v>
      </c>
    </row>
    <row r="302" spans="1:2" ht="12.75">
      <c r="A302">
        <v>112</v>
      </c>
      <c r="B302">
        <v>0</v>
      </c>
    </row>
    <row r="303" spans="1:2" ht="12.75">
      <c r="A303">
        <v>580</v>
      </c>
      <c r="B303">
        <v>0</v>
      </c>
    </row>
    <row r="304" spans="1:2" ht="12.75">
      <c r="A304">
        <v>193</v>
      </c>
      <c r="B304">
        <v>0</v>
      </c>
    </row>
    <row r="305" spans="1:2" ht="12.75">
      <c r="A305">
        <v>75</v>
      </c>
      <c r="B305">
        <v>1</v>
      </c>
    </row>
    <row r="306" spans="1:2" ht="12.75">
      <c r="A306">
        <v>718</v>
      </c>
      <c r="B306">
        <v>0</v>
      </c>
    </row>
    <row r="307" spans="1:2" ht="12.75">
      <c r="A307">
        <v>10016</v>
      </c>
      <c r="B307">
        <v>0</v>
      </c>
    </row>
    <row r="308" spans="1:2" ht="12.75">
      <c r="A308">
        <v>182</v>
      </c>
      <c r="B308">
        <v>0</v>
      </c>
    </row>
    <row r="309" spans="1:2" ht="12.75">
      <c r="A309">
        <v>260</v>
      </c>
      <c r="B309">
        <v>0</v>
      </c>
    </row>
    <row r="310" spans="1:2" ht="12.75">
      <c r="A310">
        <v>336</v>
      </c>
      <c r="B310">
        <v>0</v>
      </c>
    </row>
    <row r="311" spans="1:2" ht="12.75">
      <c r="A311">
        <v>740</v>
      </c>
      <c r="B311">
        <v>1</v>
      </c>
    </row>
    <row r="312" spans="1:2" ht="12.75">
      <c r="A312">
        <v>196</v>
      </c>
      <c r="B312">
        <v>1</v>
      </c>
    </row>
    <row r="313" spans="1:2" ht="12.75">
      <c r="A313">
        <v>626</v>
      </c>
      <c r="B313">
        <v>0</v>
      </c>
    </row>
    <row r="314" spans="1:2" ht="12.75">
      <c r="A314">
        <v>238</v>
      </c>
      <c r="B314">
        <v>0</v>
      </c>
    </row>
    <row r="315" spans="1:2" ht="12.75">
      <c r="A315">
        <v>10004</v>
      </c>
      <c r="B315">
        <v>0</v>
      </c>
    </row>
    <row r="316" spans="1:2" ht="12.75">
      <c r="A316">
        <v>408</v>
      </c>
      <c r="B316">
        <v>0</v>
      </c>
    </row>
    <row r="317" spans="1:2" ht="12.75">
      <c r="A317">
        <v>10085</v>
      </c>
      <c r="B317">
        <v>0</v>
      </c>
    </row>
    <row r="318" spans="1:2" ht="12.75">
      <c r="A318">
        <v>714</v>
      </c>
      <c r="B318">
        <v>0</v>
      </c>
    </row>
    <row r="319" spans="1:2" ht="12.75">
      <c r="A319">
        <v>623</v>
      </c>
      <c r="B319">
        <v>0</v>
      </c>
    </row>
    <row r="320" spans="1:2" ht="12.75">
      <c r="A320">
        <v>723</v>
      </c>
      <c r="B320">
        <v>0</v>
      </c>
    </row>
    <row r="321" spans="1:2" ht="12.75">
      <c r="A321">
        <v>276</v>
      </c>
      <c r="B321">
        <v>0</v>
      </c>
    </row>
    <row r="322" spans="1:2" ht="12.75">
      <c r="A322">
        <v>133</v>
      </c>
      <c r="B322">
        <v>1</v>
      </c>
    </row>
    <row r="323" spans="1:2" ht="12.75">
      <c r="A323">
        <v>391</v>
      </c>
      <c r="B323">
        <v>0</v>
      </c>
    </row>
    <row r="324" spans="1:2" ht="12.75">
      <c r="A324">
        <v>769</v>
      </c>
      <c r="B324">
        <v>0</v>
      </c>
    </row>
    <row r="325" spans="1:2" ht="12.75">
      <c r="A325">
        <v>443</v>
      </c>
      <c r="B325">
        <v>1</v>
      </c>
    </row>
    <row r="326" spans="1:2" ht="12.75">
      <c r="A326">
        <v>190</v>
      </c>
      <c r="B326">
        <v>0</v>
      </c>
    </row>
    <row r="327" spans="1:2" ht="12.75">
      <c r="A327">
        <v>177</v>
      </c>
      <c r="B327">
        <v>1</v>
      </c>
    </row>
    <row r="328" spans="1:2" ht="12.75">
      <c r="A328">
        <v>795</v>
      </c>
      <c r="B328">
        <v>0</v>
      </c>
    </row>
    <row r="329" spans="1:2" ht="12.75">
      <c r="A329">
        <v>702</v>
      </c>
      <c r="B329">
        <v>0</v>
      </c>
    </row>
    <row r="330" spans="1:2" ht="12.75">
      <c r="A330">
        <v>10084</v>
      </c>
      <c r="B330">
        <v>0</v>
      </c>
    </row>
    <row r="331" spans="1:2" ht="12.75">
      <c r="A331">
        <v>93</v>
      </c>
      <c r="B331">
        <v>1</v>
      </c>
    </row>
    <row r="332" spans="1:2" ht="12.75">
      <c r="A332">
        <v>162</v>
      </c>
      <c r="B332">
        <v>0</v>
      </c>
    </row>
    <row r="333" spans="1:2" ht="12.75">
      <c r="A333">
        <v>466</v>
      </c>
      <c r="B333">
        <v>0</v>
      </c>
    </row>
    <row r="334" spans="1:2" ht="12.75">
      <c r="A334">
        <v>221</v>
      </c>
      <c r="B334">
        <v>0</v>
      </c>
    </row>
    <row r="335" spans="1:2" ht="12.75">
      <c r="A335">
        <v>10086</v>
      </c>
      <c r="B335">
        <v>0</v>
      </c>
    </row>
    <row r="336" spans="1:2" ht="12.75">
      <c r="A336">
        <v>550</v>
      </c>
      <c r="B336">
        <v>0</v>
      </c>
    </row>
    <row r="337" spans="1:2" ht="12.75">
      <c r="A337">
        <v>699</v>
      </c>
      <c r="B337">
        <v>0</v>
      </c>
    </row>
    <row r="338" spans="1:2" ht="12.75">
      <c r="A338">
        <v>600</v>
      </c>
      <c r="B338">
        <v>1</v>
      </c>
    </row>
    <row r="339" spans="1:2" ht="12.75">
      <c r="A339">
        <v>7</v>
      </c>
      <c r="B339">
        <v>0</v>
      </c>
    </row>
    <row r="340" spans="1:2" ht="12.75">
      <c r="A340">
        <v>2</v>
      </c>
      <c r="B340">
        <v>0</v>
      </c>
    </row>
    <row r="341" spans="1:2" ht="12.75">
      <c r="A341">
        <v>772</v>
      </c>
      <c r="B341">
        <v>0</v>
      </c>
    </row>
    <row r="342" spans="1:2" ht="12.75">
      <c r="A342">
        <v>76</v>
      </c>
      <c r="B342">
        <v>1</v>
      </c>
    </row>
    <row r="343" spans="1:2" ht="12.75">
      <c r="A343">
        <v>101</v>
      </c>
      <c r="B343">
        <v>0</v>
      </c>
    </row>
    <row r="344" spans="1:2" ht="12.75">
      <c r="A344">
        <v>700</v>
      </c>
      <c r="B344">
        <v>0</v>
      </c>
    </row>
    <row r="345" spans="1:2" ht="12.75">
      <c r="A345">
        <v>634</v>
      </c>
      <c r="B345">
        <v>0</v>
      </c>
    </row>
    <row r="346" spans="1:2" ht="12.75">
      <c r="A346">
        <v>627</v>
      </c>
      <c r="B346">
        <v>0</v>
      </c>
    </row>
    <row r="347" spans="1:2" ht="12.75">
      <c r="A347">
        <v>127</v>
      </c>
      <c r="B347">
        <v>0</v>
      </c>
    </row>
    <row r="348" spans="1:2" ht="12.75">
      <c r="A348">
        <v>389</v>
      </c>
      <c r="B348">
        <v>0</v>
      </c>
    </row>
    <row r="349" spans="1:2" ht="12.75">
      <c r="A349">
        <v>557</v>
      </c>
      <c r="B349">
        <v>0</v>
      </c>
    </row>
    <row r="350" spans="1:2" ht="12.75">
      <c r="A350">
        <v>625</v>
      </c>
      <c r="B350">
        <v>0</v>
      </c>
    </row>
    <row r="351" spans="1:2" ht="12.75">
      <c r="A351">
        <v>785</v>
      </c>
      <c r="B351">
        <v>0</v>
      </c>
    </row>
    <row r="352" spans="1:2" ht="12.75">
      <c r="A352">
        <v>30</v>
      </c>
      <c r="B352">
        <v>0</v>
      </c>
    </row>
    <row r="353" spans="1:2" ht="12.75">
      <c r="A353">
        <v>581</v>
      </c>
      <c r="B353">
        <v>0</v>
      </c>
    </row>
    <row r="354" spans="1:2" ht="12.75">
      <c r="A354">
        <v>637</v>
      </c>
      <c r="B354">
        <v>0</v>
      </c>
    </row>
    <row r="355" spans="1:2" ht="12.75">
      <c r="A355">
        <v>123</v>
      </c>
      <c r="B355">
        <v>0</v>
      </c>
    </row>
    <row r="356" spans="1:2" ht="12.75">
      <c r="A356">
        <v>250</v>
      </c>
      <c r="B356">
        <v>0</v>
      </c>
    </row>
    <row r="357" spans="1:2" ht="12.75">
      <c r="A357">
        <v>10048</v>
      </c>
      <c r="B357">
        <v>1</v>
      </c>
    </row>
    <row r="358" spans="1:2" ht="12.75">
      <c r="A358">
        <v>130</v>
      </c>
      <c r="B358">
        <v>0</v>
      </c>
    </row>
    <row r="359" spans="1:2" ht="12.75">
      <c r="A359">
        <v>352</v>
      </c>
      <c r="B359">
        <v>1</v>
      </c>
    </row>
    <row r="360" spans="1:2" ht="12.75">
      <c r="A360">
        <v>157</v>
      </c>
      <c r="B360">
        <v>0</v>
      </c>
    </row>
    <row r="361" spans="1:2" ht="12.75">
      <c r="A361">
        <v>573</v>
      </c>
      <c r="B361">
        <v>1</v>
      </c>
    </row>
    <row r="362" spans="1:2" ht="12.75">
      <c r="A362">
        <v>505</v>
      </c>
      <c r="B362">
        <v>0</v>
      </c>
    </row>
    <row r="363" spans="1:2" ht="12.75">
      <c r="A363">
        <v>460</v>
      </c>
      <c r="B363">
        <v>0</v>
      </c>
    </row>
    <row r="364" spans="1:2" ht="12.75">
      <c r="A364">
        <v>720</v>
      </c>
      <c r="B364">
        <v>0</v>
      </c>
    </row>
    <row r="365" spans="1:2" ht="12.75">
      <c r="A365">
        <v>50</v>
      </c>
      <c r="B365">
        <v>0</v>
      </c>
    </row>
    <row r="366" spans="1:2" ht="12.75">
      <c r="A366">
        <v>85</v>
      </c>
      <c r="B366">
        <v>0</v>
      </c>
    </row>
    <row r="367" spans="1:2" ht="12.75">
      <c r="A367">
        <v>531</v>
      </c>
      <c r="B367">
        <v>0</v>
      </c>
    </row>
    <row r="368" spans="1:2" ht="12.75">
      <c r="A368">
        <v>153</v>
      </c>
      <c r="B368">
        <v>0</v>
      </c>
    </row>
    <row r="369" spans="1:2" ht="12.75">
      <c r="A369">
        <v>382</v>
      </c>
      <c r="B369">
        <v>1</v>
      </c>
    </row>
    <row r="370" spans="1:2" ht="12.75">
      <c r="A370">
        <v>671</v>
      </c>
      <c r="B370">
        <v>0</v>
      </c>
    </row>
    <row r="371" spans="1:2" ht="12.75">
      <c r="A371">
        <v>493</v>
      </c>
      <c r="B371">
        <v>0</v>
      </c>
    </row>
    <row r="372" spans="1:2" ht="12.75">
      <c r="A372">
        <v>310</v>
      </c>
      <c r="B372">
        <v>0</v>
      </c>
    </row>
    <row r="373" spans="1:2" ht="12.75">
      <c r="A373">
        <v>463</v>
      </c>
      <c r="B373">
        <v>1</v>
      </c>
    </row>
    <row r="374" spans="1:2" ht="12.75">
      <c r="A374">
        <v>673</v>
      </c>
      <c r="B374">
        <v>0</v>
      </c>
    </row>
    <row r="375" spans="1:2" ht="12.75">
      <c r="A375">
        <v>465</v>
      </c>
      <c r="B375">
        <v>0</v>
      </c>
    </row>
    <row r="376" spans="1:2" ht="12.75">
      <c r="A376">
        <v>523</v>
      </c>
      <c r="B376">
        <v>0</v>
      </c>
    </row>
    <row r="377" spans="1:2" ht="12.75">
      <c r="A377">
        <v>370</v>
      </c>
      <c r="B377">
        <v>1</v>
      </c>
    </row>
    <row r="378" spans="1:2" ht="12.75">
      <c r="A378">
        <v>685</v>
      </c>
      <c r="B378">
        <v>1</v>
      </c>
    </row>
    <row r="379" spans="1:2" ht="12.75">
      <c r="A379">
        <v>326</v>
      </c>
      <c r="B379">
        <v>0</v>
      </c>
    </row>
    <row r="380" spans="1:2" ht="12.75">
      <c r="A380">
        <v>218</v>
      </c>
      <c r="B380">
        <v>0</v>
      </c>
    </row>
    <row r="381" spans="1:2" ht="12.75">
      <c r="A381">
        <v>684</v>
      </c>
      <c r="B381">
        <v>1</v>
      </c>
    </row>
    <row r="382" spans="1:2" ht="12.75">
      <c r="A382">
        <v>457</v>
      </c>
      <c r="B382">
        <v>0</v>
      </c>
    </row>
    <row r="383" spans="1:2" ht="12.75">
      <c r="A383">
        <v>662</v>
      </c>
      <c r="B383">
        <v>0</v>
      </c>
    </row>
    <row r="384" spans="1:2" ht="12.75">
      <c r="A384">
        <v>497</v>
      </c>
      <c r="B384">
        <v>1</v>
      </c>
    </row>
    <row r="385" spans="1:2" ht="12.75">
      <c r="A385">
        <v>92</v>
      </c>
      <c r="B385">
        <v>1</v>
      </c>
    </row>
    <row r="386" spans="1:2" ht="12.75">
      <c r="A386">
        <v>453</v>
      </c>
      <c r="B386">
        <v>0</v>
      </c>
    </row>
    <row r="387" spans="1:2" ht="12.75">
      <c r="A387">
        <v>10088</v>
      </c>
      <c r="B387">
        <v>0</v>
      </c>
    </row>
    <row r="388" spans="1:2" ht="12.75">
      <c r="A388">
        <v>10001</v>
      </c>
      <c r="B388">
        <v>0</v>
      </c>
    </row>
    <row r="389" spans="1:2" ht="12.75">
      <c r="A389">
        <v>511</v>
      </c>
      <c r="B389">
        <v>0</v>
      </c>
    </row>
    <row r="390" spans="1:2" ht="12.75">
      <c r="A390">
        <v>10033</v>
      </c>
      <c r="B390">
        <v>1</v>
      </c>
    </row>
    <row r="391" spans="1:2" ht="12.75">
      <c r="A391">
        <v>10063</v>
      </c>
      <c r="B391">
        <v>0</v>
      </c>
    </row>
    <row r="392" spans="1:2" ht="12.75">
      <c r="A392">
        <v>222</v>
      </c>
      <c r="B392">
        <v>0</v>
      </c>
    </row>
    <row r="393" spans="1:2" ht="12.75">
      <c r="A393">
        <v>333</v>
      </c>
      <c r="B393">
        <v>0</v>
      </c>
    </row>
    <row r="394" spans="1:2" ht="12.75">
      <c r="A394">
        <v>74</v>
      </c>
      <c r="B394">
        <v>0</v>
      </c>
    </row>
    <row r="395" spans="1:2" ht="12.75">
      <c r="A395">
        <v>184</v>
      </c>
      <c r="B395">
        <v>0</v>
      </c>
    </row>
    <row r="396" spans="1:2" ht="12.75">
      <c r="A396">
        <v>565</v>
      </c>
      <c r="B396">
        <v>0</v>
      </c>
    </row>
    <row r="397" spans="1:2" ht="12.75">
      <c r="A397">
        <v>137</v>
      </c>
      <c r="B397">
        <v>0</v>
      </c>
    </row>
    <row r="398" spans="1:2" ht="12.75">
      <c r="A398">
        <v>532</v>
      </c>
      <c r="B398">
        <v>0</v>
      </c>
    </row>
    <row r="399" spans="1:2" ht="12.75">
      <c r="A399">
        <v>592</v>
      </c>
      <c r="B399">
        <v>0</v>
      </c>
    </row>
    <row r="400" spans="1:2" ht="12.75">
      <c r="A400">
        <v>209</v>
      </c>
      <c r="B400">
        <v>1</v>
      </c>
    </row>
    <row r="401" spans="1:2" ht="12.75">
      <c r="A401">
        <v>491</v>
      </c>
      <c r="B401">
        <v>0</v>
      </c>
    </row>
    <row r="402" spans="1:2" ht="12.75">
      <c r="A402">
        <v>10092</v>
      </c>
      <c r="B402">
        <v>0</v>
      </c>
    </row>
    <row r="403" spans="1:2" ht="12.75">
      <c r="A403">
        <v>99</v>
      </c>
      <c r="B403">
        <v>0</v>
      </c>
    </row>
    <row r="404" spans="1:2" ht="12.75">
      <c r="A404">
        <v>34</v>
      </c>
      <c r="B404">
        <v>0</v>
      </c>
    </row>
    <row r="405" spans="1:2" ht="12.75">
      <c r="A405">
        <v>767</v>
      </c>
      <c r="B405">
        <v>0</v>
      </c>
    </row>
    <row r="406" spans="1:2" ht="12.75">
      <c r="A406">
        <v>280</v>
      </c>
      <c r="B406">
        <v>0</v>
      </c>
    </row>
    <row r="407" spans="1:2" ht="12.75">
      <c r="A407">
        <v>323</v>
      </c>
      <c r="B407">
        <v>1</v>
      </c>
    </row>
    <row r="408" spans="1:2" ht="12.75">
      <c r="A408">
        <v>69</v>
      </c>
      <c r="B408">
        <v>0</v>
      </c>
    </row>
    <row r="409" spans="1:2" ht="12.75">
      <c r="A409">
        <v>716</v>
      </c>
      <c r="B409">
        <v>0</v>
      </c>
    </row>
    <row r="410" spans="1:2" ht="12.75">
      <c r="A410">
        <v>794</v>
      </c>
      <c r="B410">
        <v>0</v>
      </c>
    </row>
    <row r="411" spans="1:2" ht="12.75">
      <c r="A411">
        <v>28</v>
      </c>
      <c r="B411">
        <v>0</v>
      </c>
    </row>
    <row r="412" spans="1:2" ht="12.75">
      <c r="A412">
        <v>208</v>
      </c>
      <c r="B412">
        <v>0</v>
      </c>
    </row>
    <row r="413" spans="1:2" ht="12.75">
      <c r="A413">
        <v>146</v>
      </c>
      <c r="B413">
        <v>0</v>
      </c>
    </row>
    <row r="414" spans="1:2" ht="12.75">
      <c r="A414">
        <v>371</v>
      </c>
      <c r="B414">
        <v>0</v>
      </c>
    </row>
    <row r="415" spans="1:2" ht="12.75">
      <c r="A415">
        <v>139</v>
      </c>
      <c r="B415">
        <v>0</v>
      </c>
    </row>
    <row r="416" spans="1:2" ht="12.75">
      <c r="A416">
        <v>10097</v>
      </c>
      <c r="B416">
        <v>0</v>
      </c>
    </row>
    <row r="417" spans="1:2" ht="12.75">
      <c r="A417">
        <v>719</v>
      </c>
      <c r="B417">
        <v>0</v>
      </c>
    </row>
    <row r="418" spans="1:2" ht="12.75">
      <c r="A418">
        <v>388</v>
      </c>
      <c r="B418">
        <v>0</v>
      </c>
    </row>
    <row r="419" spans="1:2" ht="12.75">
      <c r="A419">
        <v>125</v>
      </c>
      <c r="B419">
        <v>0</v>
      </c>
    </row>
    <row r="420" spans="1:2" ht="12.75">
      <c r="A420">
        <v>10053</v>
      </c>
      <c r="B420">
        <v>0</v>
      </c>
    </row>
    <row r="421" spans="1:2" ht="12.75">
      <c r="A421">
        <v>563</v>
      </c>
      <c r="B421">
        <v>1</v>
      </c>
    </row>
    <row r="422" spans="1:2" ht="12.75">
      <c r="A422">
        <v>768</v>
      </c>
      <c r="B422">
        <v>1</v>
      </c>
    </row>
    <row r="423" spans="1:2" ht="12.75">
      <c r="A423">
        <v>721</v>
      </c>
      <c r="B423">
        <v>0</v>
      </c>
    </row>
    <row r="424" spans="1:2" ht="12.75">
      <c r="A424">
        <v>328</v>
      </c>
      <c r="B424">
        <v>0</v>
      </c>
    </row>
    <row r="425" spans="1:2" ht="12.75">
      <c r="A425">
        <v>701</v>
      </c>
      <c r="B425">
        <v>0</v>
      </c>
    </row>
    <row r="426" spans="1:2" ht="12.75">
      <c r="A426">
        <v>442</v>
      </c>
      <c r="B426">
        <v>0</v>
      </c>
    </row>
    <row r="427" spans="1:2" ht="12.75">
      <c r="A427">
        <v>358</v>
      </c>
      <c r="B427">
        <v>0</v>
      </c>
    </row>
    <row r="428" spans="1:2" ht="12.75">
      <c r="A428">
        <v>10079</v>
      </c>
      <c r="B428">
        <v>0</v>
      </c>
    </row>
    <row r="429" spans="1:2" ht="12.75">
      <c r="A429">
        <v>43</v>
      </c>
      <c r="B429">
        <v>1</v>
      </c>
    </row>
    <row r="430" spans="1:2" ht="12.75">
      <c r="A430">
        <v>375</v>
      </c>
      <c r="B430">
        <v>0</v>
      </c>
    </row>
    <row r="431" spans="1:2" ht="12.75">
      <c r="A431">
        <v>10080</v>
      </c>
      <c r="B431">
        <v>0</v>
      </c>
    </row>
    <row r="432" spans="1:2" ht="12.75">
      <c r="A432">
        <v>351</v>
      </c>
      <c r="B432">
        <v>0</v>
      </c>
    </row>
    <row r="433" spans="1:2" ht="12.75">
      <c r="A433">
        <v>722</v>
      </c>
      <c r="B433">
        <v>0</v>
      </c>
    </row>
    <row r="434" spans="1:2" ht="12.75">
      <c r="A434">
        <v>159</v>
      </c>
      <c r="B434">
        <v>1</v>
      </c>
    </row>
    <row r="435" spans="1:2" ht="12.75">
      <c r="A435">
        <v>730</v>
      </c>
      <c r="B435">
        <v>0</v>
      </c>
    </row>
    <row r="436" spans="1:2" ht="12.75">
      <c r="A436">
        <v>183</v>
      </c>
      <c r="B436">
        <v>0</v>
      </c>
    </row>
    <row r="437" spans="1:2" ht="12.75">
      <c r="A437">
        <v>737</v>
      </c>
      <c r="B437">
        <v>1</v>
      </c>
    </row>
    <row r="438" spans="1:2" ht="12.75">
      <c r="A438">
        <v>268</v>
      </c>
      <c r="B438">
        <v>1</v>
      </c>
    </row>
    <row r="439" spans="1:2" ht="12.75">
      <c r="A439">
        <v>10093</v>
      </c>
      <c r="B439">
        <v>0</v>
      </c>
    </row>
    <row r="440" spans="1:2" ht="12.75">
      <c r="A440">
        <v>10027</v>
      </c>
      <c r="B440">
        <v>0</v>
      </c>
    </row>
    <row r="441" spans="1:2" ht="12.75">
      <c r="A441">
        <v>775</v>
      </c>
      <c r="B441">
        <v>0</v>
      </c>
    </row>
    <row r="442" spans="1:2" ht="12.75">
      <c r="A442">
        <v>548</v>
      </c>
      <c r="B442">
        <v>0</v>
      </c>
    </row>
    <row r="443" spans="1:2" ht="12.75">
      <c r="A443">
        <v>617</v>
      </c>
      <c r="B443">
        <v>0</v>
      </c>
    </row>
    <row r="444" spans="1:2" ht="12.75">
      <c r="A444">
        <v>431</v>
      </c>
      <c r="B444">
        <v>1</v>
      </c>
    </row>
    <row r="445" spans="1:2" ht="12.75">
      <c r="A445">
        <v>253</v>
      </c>
      <c r="B445">
        <v>0</v>
      </c>
    </row>
    <row r="446" spans="1:2" ht="12.75">
      <c r="A446">
        <v>499</v>
      </c>
      <c r="B446">
        <v>0</v>
      </c>
    </row>
    <row r="447" spans="1:2" ht="12.75">
      <c r="A447">
        <v>10014</v>
      </c>
      <c r="B447">
        <v>0</v>
      </c>
    </row>
    <row r="448" spans="1:2" ht="12.75">
      <c r="A448">
        <v>63</v>
      </c>
      <c r="B448">
        <v>0</v>
      </c>
    </row>
    <row r="449" spans="1:2" ht="12.75">
      <c r="A449">
        <v>778</v>
      </c>
      <c r="B449">
        <v>0</v>
      </c>
    </row>
    <row r="450" spans="1:2" ht="12.75">
      <c r="A450">
        <v>10046</v>
      </c>
      <c r="B450">
        <v>0</v>
      </c>
    </row>
    <row r="451" spans="1:2" ht="12.75">
      <c r="A451">
        <v>544</v>
      </c>
      <c r="B451">
        <v>0</v>
      </c>
    </row>
    <row r="452" spans="1:2" ht="12.75">
      <c r="A452">
        <v>171</v>
      </c>
      <c r="B452">
        <v>0</v>
      </c>
    </row>
    <row r="453" spans="1:2" ht="12.75">
      <c r="A453">
        <v>594</v>
      </c>
      <c r="B453">
        <v>0</v>
      </c>
    </row>
    <row r="454" spans="1:2" ht="12.75">
      <c r="A454">
        <v>10057</v>
      </c>
      <c r="B454">
        <v>0</v>
      </c>
    </row>
    <row r="455" spans="1:2" ht="12.75">
      <c r="A455">
        <v>10025</v>
      </c>
      <c r="B455">
        <v>1</v>
      </c>
    </row>
    <row r="456" spans="1:2" ht="12.75">
      <c r="A456">
        <v>757</v>
      </c>
      <c r="B456">
        <v>0</v>
      </c>
    </row>
    <row r="457" spans="1:2" ht="12.75">
      <c r="A457">
        <v>454</v>
      </c>
      <c r="B457">
        <v>0</v>
      </c>
    </row>
    <row r="458" spans="1:2" ht="12.75">
      <c r="A458">
        <v>289</v>
      </c>
      <c r="B458">
        <v>1</v>
      </c>
    </row>
    <row r="459" spans="1:2" ht="12.75">
      <c r="A459">
        <v>745</v>
      </c>
      <c r="B459">
        <v>0</v>
      </c>
    </row>
    <row r="460" spans="1:2" ht="12.75">
      <c r="A460">
        <v>325</v>
      </c>
      <c r="B460">
        <v>1</v>
      </c>
    </row>
    <row r="461" spans="1:2" ht="12.75">
      <c r="A461">
        <v>40</v>
      </c>
      <c r="B461">
        <v>1</v>
      </c>
    </row>
    <row r="462" spans="1:2" ht="12.75">
      <c r="A462">
        <v>10052</v>
      </c>
      <c r="B462">
        <v>0</v>
      </c>
    </row>
    <row r="463" spans="1:2" ht="12.75">
      <c r="A463">
        <v>70</v>
      </c>
      <c r="B463">
        <v>0</v>
      </c>
    </row>
    <row r="464" spans="1:2" ht="12.75">
      <c r="A464">
        <v>444</v>
      </c>
      <c r="B464">
        <v>0</v>
      </c>
    </row>
    <row r="465" spans="1:2" ht="12.75">
      <c r="A465">
        <v>606</v>
      </c>
      <c r="B465">
        <v>0</v>
      </c>
    </row>
    <row r="466" spans="1:2" ht="12.75">
      <c r="A466">
        <v>586</v>
      </c>
      <c r="B466">
        <v>0</v>
      </c>
    </row>
    <row r="467" spans="1:2" ht="12.75">
      <c r="A467">
        <v>452</v>
      </c>
      <c r="B467">
        <v>0</v>
      </c>
    </row>
    <row r="468" spans="1:2" ht="12.75">
      <c r="A468">
        <v>464</v>
      </c>
      <c r="B468">
        <v>0</v>
      </c>
    </row>
    <row r="469" spans="1:2" ht="12.75">
      <c r="A469">
        <v>180</v>
      </c>
      <c r="B469">
        <v>0</v>
      </c>
    </row>
    <row r="470" spans="1:2" ht="12.75">
      <c r="A470">
        <v>556</v>
      </c>
      <c r="B470">
        <v>1</v>
      </c>
    </row>
    <row r="471" spans="1:2" ht="12.75">
      <c r="A471">
        <v>135</v>
      </c>
      <c r="B471">
        <v>0</v>
      </c>
    </row>
    <row r="472" spans="1:2" ht="12.75">
      <c r="A472">
        <v>525</v>
      </c>
      <c r="B472">
        <v>0</v>
      </c>
    </row>
    <row r="473" spans="1:2" ht="12.75">
      <c r="A473">
        <v>10074</v>
      </c>
      <c r="B473">
        <v>0</v>
      </c>
    </row>
    <row r="474" spans="1:2" ht="12.75">
      <c r="A474">
        <v>266</v>
      </c>
      <c r="B474">
        <v>0</v>
      </c>
    </row>
    <row r="475" spans="1:2" ht="12.75">
      <c r="A475">
        <v>728</v>
      </c>
      <c r="B475">
        <v>0</v>
      </c>
    </row>
    <row r="476" spans="1:2" ht="12.75">
      <c r="A476">
        <v>631</v>
      </c>
      <c r="B476">
        <v>0</v>
      </c>
    </row>
    <row r="477" spans="1:2" ht="12.75">
      <c r="A477">
        <v>469</v>
      </c>
      <c r="B477">
        <v>0</v>
      </c>
    </row>
    <row r="478" spans="1:2" ht="12.75">
      <c r="A478">
        <v>647</v>
      </c>
      <c r="B478">
        <v>0</v>
      </c>
    </row>
    <row r="479" spans="1:2" ht="12.75">
      <c r="A479">
        <v>508</v>
      </c>
      <c r="B479">
        <v>0</v>
      </c>
    </row>
    <row r="480" spans="1:2" ht="12.75">
      <c r="A480">
        <v>496</v>
      </c>
      <c r="B480">
        <v>1</v>
      </c>
    </row>
    <row r="481" spans="1:2" ht="12.75">
      <c r="A481">
        <v>82</v>
      </c>
      <c r="B481">
        <v>0</v>
      </c>
    </row>
    <row r="482" spans="1:2" ht="12.75">
      <c r="A482">
        <v>156</v>
      </c>
      <c r="B482">
        <v>1</v>
      </c>
    </row>
    <row r="483" spans="1:2" ht="12.75">
      <c r="A483">
        <v>588</v>
      </c>
      <c r="B483">
        <v>0</v>
      </c>
    </row>
    <row r="484" spans="1:2" ht="12.75">
      <c r="A484">
        <v>642</v>
      </c>
      <c r="B484">
        <v>0</v>
      </c>
    </row>
    <row r="485" spans="1:2" ht="12.75">
      <c r="A485">
        <v>747</v>
      </c>
      <c r="B485">
        <v>0</v>
      </c>
    </row>
    <row r="486" spans="1:2" ht="12.75">
      <c r="A486">
        <v>206</v>
      </c>
      <c r="B486">
        <v>0</v>
      </c>
    </row>
    <row r="487" spans="1:2" ht="12.75">
      <c r="A487">
        <v>653</v>
      </c>
      <c r="B487">
        <v>0</v>
      </c>
    </row>
    <row r="488" spans="1:2" ht="12.75">
      <c r="A488">
        <v>204</v>
      </c>
      <c r="B488">
        <v>0</v>
      </c>
    </row>
    <row r="489" spans="1:2" ht="12.75">
      <c r="A489">
        <v>781</v>
      </c>
      <c r="B489">
        <v>0</v>
      </c>
    </row>
    <row r="490" spans="1:2" ht="12.75">
      <c r="A490">
        <v>60</v>
      </c>
      <c r="B490">
        <v>0</v>
      </c>
    </row>
    <row r="491" spans="1:2" ht="12.75">
      <c r="A491">
        <v>646</v>
      </c>
      <c r="B491">
        <v>0</v>
      </c>
    </row>
    <row r="492" spans="1:2" ht="12.75">
      <c r="A492">
        <v>424</v>
      </c>
      <c r="B492">
        <v>1</v>
      </c>
    </row>
    <row r="493" spans="1:2" ht="12.75">
      <c r="A493">
        <v>413</v>
      </c>
      <c r="B493">
        <v>0</v>
      </c>
    </row>
    <row r="494" spans="1:2" ht="12.75">
      <c r="A494">
        <v>628</v>
      </c>
      <c r="B494">
        <v>0</v>
      </c>
    </row>
    <row r="495" spans="1:2" ht="12.75">
      <c r="A495">
        <v>558</v>
      </c>
      <c r="B495">
        <v>0</v>
      </c>
    </row>
    <row r="496" spans="1:2" ht="12.75">
      <c r="A496">
        <v>105</v>
      </c>
      <c r="B496">
        <v>1</v>
      </c>
    </row>
    <row r="497" spans="1:2" ht="12.75">
      <c r="A497">
        <v>500</v>
      </c>
      <c r="B497">
        <v>1</v>
      </c>
    </row>
    <row r="498" spans="1:2" ht="12.75">
      <c r="A498">
        <v>272</v>
      </c>
      <c r="B498">
        <v>1</v>
      </c>
    </row>
    <row r="499" spans="1:2" ht="12.75">
      <c r="A499">
        <v>10026</v>
      </c>
      <c r="B499">
        <v>0</v>
      </c>
    </row>
    <row r="500" spans="1:2" ht="12.75">
      <c r="A500">
        <v>412</v>
      </c>
      <c r="B500">
        <v>0</v>
      </c>
    </row>
    <row r="501" spans="1:2" ht="12.75">
      <c r="A501">
        <v>527</v>
      </c>
      <c r="B501">
        <v>0</v>
      </c>
    </row>
    <row r="502" spans="1:2" ht="12.75">
      <c r="A502">
        <v>751</v>
      </c>
      <c r="B502">
        <v>0</v>
      </c>
    </row>
    <row r="503" spans="1:2" ht="12.75">
      <c r="A503">
        <v>378</v>
      </c>
      <c r="B503">
        <v>0</v>
      </c>
    </row>
    <row r="504" spans="1:2" ht="12.75">
      <c r="A504">
        <v>10031</v>
      </c>
      <c r="B504">
        <v>0</v>
      </c>
    </row>
    <row r="505" spans="1:2" ht="12.75">
      <c r="A505">
        <v>687</v>
      </c>
      <c r="B505">
        <v>1</v>
      </c>
    </row>
    <row r="506" spans="1:2" ht="12.75">
      <c r="A506">
        <v>675</v>
      </c>
      <c r="B506">
        <v>0</v>
      </c>
    </row>
    <row r="507" spans="1:2" ht="12.75">
      <c r="A507">
        <v>327</v>
      </c>
      <c r="B507">
        <v>1</v>
      </c>
    </row>
    <row r="508" spans="1:2" ht="12.75">
      <c r="A508">
        <v>689</v>
      </c>
      <c r="B508">
        <v>1</v>
      </c>
    </row>
    <row r="509" spans="1:2" ht="12.75">
      <c r="A509">
        <v>201</v>
      </c>
      <c r="B509">
        <v>1</v>
      </c>
    </row>
    <row r="510" spans="1:2" ht="12.75">
      <c r="A510">
        <v>761</v>
      </c>
      <c r="B510">
        <v>1</v>
      </c>
    </row>
    <row r="511" spans="1:2" ht="12.75">
      <c r="A511">
        <v>365</v>
      </c>
      <c r="B511">
        <v>0</v>
      </c>
    </row>
    <row r="512" spans="1:2" ht="12.75">
      <c r="A512">
        <v>520</v>
      </c>
      <c r="B512">
        <v>1</v>
      </c>
    </row>
    <row r="513" spans="1:2" ht="12.75">
      <c r="A513">
        <v>12</v>
      </c>
      <c r="B513">
        <v>1</v>
      </c>
    </row>
    <row r="514" spans="1:2" ht="12.75">
      <c r="A514">
        <v>10054</v>
      </c>
      <c r="B514">
        <v>1</v>
      </c>
    </row>
    <row r="515" spans="1:2" ht="12.75">
      <c r="A515">
        <v>347</v>
      </c>
      <c r="B515">
        <v>0</v>
      </c>
    </row>
    <row r="516" spans="1:2" ht="12.75">
      <c r="A516">
        <v>283</v>
      </c>
      <c r="B516">
        <v>0</v>
      </c>
    </row>
    <row r="517" spans="1:2" ht="12.75">
      <c r="A517">
        <v>188</v>
      </c>
      <c r="B517">
        <v>0</v>
      </c>
    </row>
    <row r="518" spans="1:2" ht="12.75">
      <c r="A518">
        <v>281</v>
      </c>
      <c r="B518">
        <v>1</v>
      </c>
    </row>
    <row r="519" spans="1:2" ht="12.75">
      <c r="A519">
        <v>10019</v>
      </c>
      <c r="B519">
        <v>0</v>
      </c>
    </row>
    <row r="520" spans="1:2" ht="12.75">
      <c r="A520">
        <v>488</v>
      </c>
      <c r="B520">
        <v>0</v>
      </c>
    </row>
    <row r="521" spans="1:2" ht="12.75">
      <c r="A521">
        <v>349</v>
      </c>
      <c r="B521">
        <v>0</v>
      </c>
    </row>
    <row r="522" spans="1:2" ht="12.75">
      <c r="A522">
        <v>498</v>
      </c>
      <c r="B522">
        <v>1</v>
      </c>
    </row>
    <row r="523" spans="1:2" ht="12.75">
      <c r="A523">
        <v>393</v>
      </c>
      <c r="B523">
        <v>0</v>
      </c>
    </row>
    <row r="524" spans="1:2" ht="12.75">
      <c r="A524">
        <v>144</v>
      </c>
      <c r="B524">
        <v>0</v>
      </c>
    </row>
    <row r="525" spans="1:2" ht="12.75">
      <c r="A525">
        <v>760</v>
      </c>
      <c r="B525">
        <v>1</v>
      </c>
    </row>
    <row r="526" spans="1:2" ht="12.75">
      <c r="A526">
        <v>6</v>
      </c>
      <c r="B526">
        <v>1</v>
      </c>
    </row>
    <row r="527" spans="1:2" ht="12.75">
      <c r="A527">
        <v>186</v>
      </c>
      <c r="B527">
        <v>0</v>
      </c>
    </row>
    <row r="528" spans="1:2" ht="12.75">
      <c r="A528">
        <v>784</v>
      </c>
      <c r="B528">
        <v>0</v>
      </c>
    </row>
    <row r="529" spans="1:2" ht="12.75">
      <c r="A529">
        <v>566</v>
      </c>
      <c r="B529">
        <v>0</v>
      </c>
    </row>
    <row r="530" spans="1:2" ht="12.75">
      <c r="A530">
        <v>608</v>
      </c>
      <c r="B530">
        <v>0</v>
      </c>
    </row>
    <row r="531" spans="1:2" ht="12.75">
      <c r="A531">
        <v>314</v>
      </c>
      <c r="B531">
        <v>0</v>
      </c>
    </row>
    <row r="532" spans="1:2" ht="12.75">
      <c r="A532">
        <v>61</v>
      </c>
      <c r="B532">
        <v>1</v>
      </c>
    </row>
    <row r="533" spans="1:2" ht="12.75">
      <c r="A533">
        <v>87</v>
      </c>
      <c r="B533">
        <v>0</v>
      </c>
    </row>
    <row r="534" spans="1:2" ht="12.75">
      <c r="A534">
        <v>10018</v>
      </c>
      <c r="B534">
        <v>1</v>
      </c>
    </row>
    <row r="535" spans="1:2" ht="12.75">
      <c r="A535">
        <v>589</v>
      </c>
      <c r="B535">
        <v>1</v>
      </c>
    </row>
    <row r="536" spans="1:2" ht="12.75">
      <c r="A536">
        <v>58</v>
      </c>
      <c r="B536">
        <v>0</v>
      </c>
    </row>
    <row r="537" spans="1:2" ht="12.75">
      <c r="A537">
        <v>546</v>
      </c>
      <c r="B537">
        <v>0</v>
      </c>
    </row>
    <row r="538" spans="1:2" ht="12.75">
      <c r="A538">
        <v>334</v>
      </c>
      <c r="B538">
        <v>0</v>
      </c>
    </row>
    <row r="539" spans="1:2" ht="12.75">
      <c r="A539">
        <v>246</v>
      </c>
      <c r="B539">
        <v>0</v>
      </c>
    </row>
    <row r="540" spans="1:2" ht="12.75">
      <c r="A540">
        <v>214</v>
      </c>
      <c r="B540">
        <v>0</v>
      </c>
    </row>
    <row r="541" spans="1:2" ht="12.75">
      <c r="A541">
        <v>732</v>
      </c>
      <c r="B541">
        <v>1</v>
      </c>
    </row>
    <row r="542" spans="1:2" ht="12.75">
      <c r="A542">
        <v>10070</v>
      </c>
      <c r="B542">
        <v>0</v>
      </c>
    </row>
    <row r="543" spans="1:2" ht="12.75">
      <c r="A543">
        <v>68</v>
      </c>
      <c r="B543">
        <v>0</v>
      </c>
    </row>
    <row r="544" spans="1:2" ht="12.75">
      <c r="A544">
        <v>430</v>
      </c>
      <c r="B544">
        <v>0</v>
      </c>
    </row>
    <row r="545" spans="1:2" ht="12.75">
      <c r="A545">
        <v>174</v>
      </c>
      <c r="B545">
        <v>0</v>
      </c>
    </row>
    <row r="546" spans="1:2" ht="12.75">
      <c r="A546">
        <v>10066</v>
      </c>
      <c r="B546">
        <v>0</v>
      </c>
    </row>
    <row r="547" spans="1:2" ht="12.75">
      <c r="A547">
        <v>739</v>
      </c>
      <c r="B547">
        <v>0</v>
      </c>
    </row>
    <row r="548" spans="1:2" ht="12.75">
      <c r="A548">
        <v>695</v>
      </c>
      <c r="B548">
        <v>1</v>
      </c>
    </row>
    <row r="549" spans="1:2" ht="12.75">
      <c r="A549">
        <v>338</v>
      </c>
      <c r="B549">
        <v>0</v>
      </c>
    </row>
    <row r="550" spans="1:2" ht="12.75">
      <c r="A550">
        <v>10060</v>
      </c>
      <c r="B550">
        <v>0</v>
      </c>
    </row>
    <row r="551" spans="1:2" ht="12.75">
      <c r="A551">
        <v>10075</v>
      </c>
      <c r="B551">
        <v>0</v>
      </c>
    </row>
    <row r="552" spans="1:2" ht="12.75">
      <c r="A552">
        <v>691</v>
      </c>
      <c r="B552">
        <v>0</v>
      </c>
    </row>
    <row r="553" spans="1:2" ht="12.75">
      <c r="A553">
        <v>91</v>
      </c>
      <c r="B553">
        <v>0</v>
      </c>
    </row>
    <row r="554" spans="1:2" ht="12.75">
      <c r="A554">
        <v>42</v>
      </c>
      <c r="B554">
        <v>1</v>
      </c>
    </row>
    <row r="555" spans="1:2" ht="12.75">
      <c r="A555">
        <v>10040</v>
      </c>
      <c r="B555">
        <v>0</v>
      </c>
    </row>
    <row r="556" spans="1:2" ht="12.75">
      <c r="A556">
        <v>773</v>
      </c>
      <c r="B556">
        <v>1</v>
      </c>
    </row>
    <row r="557" spans="1:2" ht="12.75">
      <c r="A557">
        <v>202</v>
      </c>
      <c r="B557">
        <v>1</v>
      </c>
    </row>
    <row r="558" spans="1:2" ht="12.75">
      <c r="A558">
        <v>512</v>
      </c>
      <c r="B558">
        <v>0</v>
      </c>
    </row>
    <row r="559" spans="1:2" ht="12.75">
      <c r="A559">
        <v>337</v>
      </c>
      <c r="B559">
        <v>0</v>
      </c>
    </row>
    <row r="560" spans="1:2" ht="12.75">
      <c r="A560">
        <v>286</v>
      </c>
      <c r="B560">
        <v>0</v>
      </c>
    </row>
    <row r="561" spans="1:2" ht="12.75">
      <c r="A561">
        <v>655</v>
      </c>
      <c r="B561">
        <v>0</v>
      </c>
    </row>
    <row r="562" spans="1:2" ht="12.75">
      <c r="A562">
        <v>609</v>
      </c>
      <c r="B562">
        <v>0</v>
      </c>
    </row>
    <row r="563" spans="1:2" ht="12.75">
      <c r="A563">
        <v>552</v>
      </c>
      <c r="B563">
        <v>0</v>
      </c>
    </row>
    <row r="564" spans="1:2" ht="12.75">
      <c r="A564">
        <v>423</v>
      </c>
      <c r="B564">
        <v>0</v>
      </c>
    </row>
    <row r="565" spans="1:2" ht="12.75">
      <c r="A565">
        <v>10042</v>
      </c>
      <c r="B565">
        <v>0</v>
      </c>
    </row>
    <row r="566" spans="1:2" ht="12.75">
      <c r="A566">
        <v>446</v>
      </c>
      <c r="B566">
        <v>0</v>
      </c>
    </row>
    <row r="567" spans="1:2" ht="12.75">
      <c r="A567">
        <v>57</v>
      </c>
      <c r="B567">
        <v>0</v>
      </c>
    </row>
    <row r="568" spans="1:2" ht="12.75">
      <c r="A568">
        <v>21</v>
      </c>
      <c r="B568">
        <v>0</v>
      </c>
    </row>
    <row r="569" spans="1:2" ht="12.75">
      <c r="A569">
        <v>154</v>
      </c>
      <c r="B569">
        <v>1</v>
      </c>
    </row>
    <row r="570" spans="1:2" ht="12.75">
      <c r="A570">
        <v>551</v>
      </c>
      <c r="B570">
        <v>0</v>
      </c>
    </row>
    <row r="571" spans="1:2" ht="12.75">
      <c r="A571">
        <v>622</v>
      </c>
      <c r="B571">
        <v>1</v>
      </c>
    </row>
    <row r="572" spans="1:2" ht="12.75">
      <c r="A572">
        <v>476</v>
      </c>
      <c r="B572">
        <v>0</v>
      </c>
    </row>
    <row r="573" spans="1:2" ht="12.75">
      <c r="A573">
        <v>638</v>
      </c>
      <c r="B573">
        <v>0</v>
      </c>
    </row>
    <row r="574" spans="1:2" ht="12.75">
      <c r="A574">
        <v>10008</v>
      </c>
      <c r="B574">
        <v>0</v>
      </c>
    </row>
    <row r="575" spans="1:2" ht="12.75">
      <c r="A575">
        <v>428</v>
      </c>
      <c r="B575">
        <v>0</v>
      </c>
    </row>
    <row r="576" spans="1:2" ht="12.75">
      <c r="A576">
        <v>635</v>
      </c>
      <c r="B576">
        <v>0</v>
      </c>
    </row>
    <row r="577" spans="1:2" ht="12.75">
      <c r="A577">
        <v>683</v>
      </c>
      <c r="B577">
        <v>0</v>
      </c>
    </row>
    <row r="578" spans="1:2" ht="12.75">
      <c r="A578">
        <v>509</v>
      </c>
      <c r="B578">
        <v>0</v>
      </c>
    </row>
    <row r="579" spans="1:2" ht="12.75">
      <c r="A579">
        <v>353</v>
      </c>
      <c r="B579">
        <v>0</v>
      </c>
    </row>
    <row r="580" spans="1:2" ht="12.75">
      <c r="A580">
        <v>674</v>
      </c>
      <c r="B580">
        <v>0</v>
      </c>
    </row>
    <row r="581" spans="1:2" ht="12.75">
      <c r="A581">
        <v>514</v>
      </c>
      <c r="B581">
        <v>1</v>
      </c>
    </row>
    <row r="582" spans="1:2" ht="12.75">
      <c r="A582">
        <v>265</v>
      </c>
      <c r="B582">
        <v>0</v>
      </c>
    </row>
    <row r="583" spans="1:2" ht="12.75">
      <c r="A583">
        <v>665</v>
      </c>
      <c r="B583">
        <v>0</v>
      </c>
    </row>
    <row r="584" spans="1:2" ht="12.75">
      <c r="A584">
        <v>377</v>
      </c>
      <c r="B584">
        <v>0</v>
      </c>
    </row>
    <row r="585" spans="1:2" ht="12.75">
      <c r="A585">
        <v>89</v>
      </c>
      <c r="B585">
        <v>0</v>
      </c>
    </row>
    <row r="586" spans="1:2" ht="12.75">
      <c r="A586">
        <v>356</v>
      </c>
      <c r="B586">
        <v>0</v>
      </c>
    </row>
    <row r="587" spans="1:2" ht="12.75">
      <c r="A587">
        <v>247</v>
      </c>
      <c r="B587">
        <v>0</v>
      </c>
    </row>
    <row r="588" spans="1:2" ht="12.75">
      <c r="A588">
        <v>255</v>
      </c>
      <c r="B588">
        <v>0</v>
      </c>
    </row>
    <row r="589" spans="1:2" ht="12.75">
      <c r="A589">
        <v>173</v>
      </c>
      <c r="B589">
        <v>0</v>
      </c>
    </row>
    <row r="590" spans="1:2" ht="12.75">
      <c r="A590">
        <v>693</v>
      </c>
      <c r="B590">
        <v>1</v>
      </c>
    </row>
    <row r="591" spans="1:2" ht="12.75">
      <c r="A591">
        <v>621</v>
      </c>
      <c r="B591">
        <v>0</v>
      </c>
    </row>
    <row r="592" spans="1:2" ht="12.75">
      <c r="A592">
        <v>562</v>
      </c>
      <c r="B592">
        <v>0</v>
      </c>
    </row>
    <row r="593" spans="1:2" ht="12.75">
      <c r="A593">
        <v>770</v>
      </c>
      <c r="B593">
        <v>0</v>
      </c>
    </row>
    <row r="594" spans="1:2" ht="12.75">
      <c r="A594">
        <v>223</v>
      </c>
      <c r="B594">
        <v>1</v>
      </c>
    </row>
    <row r="595" spans="1:2" ht="12.75">
      <c r="A595">
        <v>420</v>
      </c>
      <c r="B595">
        <v>0</v>
      </c>
    </row>
    <row r="596" spans="1:2" ht="12.75">
      <c r="A596">
        <v>711</v>
      </c>
      <c r="B596">
        <v>0</v>
      </c>
    </row>
    <row r="597" spans="1:2" ht="12.75">
      <c r="A597">
        <v>774</v>
      </c>
      <c r="B597">
        <v>0</v>
      </c>
    </row>
    <row r="598" spans="1:2" ht="12.75">
      <c r="A598">
        <v>243</v>
      </c>
      <c r="B598">
        <v>0</v>
      </c>
    </row>
    <row r="599" spans="1:2" ht="12.75">
      <c r="A599">
        <v>667</v>
      </c>
      <c r="B599">
        <v>1</v>
      </c>
    </row>
    <row r="600" spans="1:2" ht="12.75">
      <c r="A600">
        <v>288</v>
      </c>
      <c r="B600">
        <v>0</v>
      </c>
    </row>
    <row r="601" spans="1:2" ht="12.75">
      <c r="A601">
        <v>189</v>
      </c>
      <c r="B601">
        <v>0</v>
      </c>
    </row>
    <row r="602" spans="1:2" ht="12.75">
      <c r="A602">
        <v>568</v>
      </c>
      <c r="B602">
        <v>0</v>
      </c>
    </row>
    <row r="603" spans="1:2" ht="12.75">
      <c r="A603">
        <v>725</v>
      </c>
      <c r="B603">
        <v>0</v>
      </c>
    </row>
    <row r="604" spans="1:2" ht="12.75">
      <c r="A604">
        <v>330</v>
      </c>
      <c r="B604">
        <v>0</v>
      </c>
    </row>
    <row r="605" spans="1:2" ht="12.75">
      <c r="A605">
        <v>273</v>
      </c>
      <c r="B605">
        <v>1</v>
      </c>
    </row>
    <row r="606" spans="1:2" ht="12.75">
      <c r="A606">
        <v>524</v>
      </c>
      <c r="B606">
        <v>1</v>
      </c>
    </row>
    <row r="607" spans="1:2" ht="12.75">
      <c r="A607">
        <v>10030</v>
      </c>
      <c r="B607">
        <v>0</v>
      </c>
    </row>
    <row r="608" spans="1:2" ht="12.75">
      <c r="A608">
        <v>200</v>
      </c>
      <c r="B608">
        <v>1</v>
      </c>
    </row>
    <row r="609" spans="1:2" ht="12.75">
      <c r="A609">
        <v>661</v>
      </c>
      <c r="B609">
        <v>0</v>
      </c>
    </row>
    <row r="610" spans="1:2" ht="12.75">
      <c r="A610">
        <v>38</v>
      </c>
      <c r="B610">
        <v>1</v>
      </c>
    </row>
    <row r="611" spans="1:2" ht="12.75">
      <c r="A611">
        <v>84</v>
      </c>
      <c r="B611">
        <v>0</v>
      </c>
    </row>
    <row r="612" spans="1:2" ht="12.75">
      <c r="A612">
        <v>24</v>
      </c>
      <c r="B612">
        <v>0</v>
      </c>
    </row>
    <row r="613" spans="1:2" ht="12.75">
      <c r="A613">
        <v>224</v>
      </c>
      <c r="B613">
        <v>0</v>
      </c>
    </row>
    <row r="614" spans="1:2" ht="12.75">
      <c r="A614">
        <v>158</v>
      </c>
      <c r="B614">
        <v>1</v>
      </c>
    </row>
    <row r="615" spans="1:2" ht="12.75">
      <c r="A615">
        <v>663</v>
      </c>
      <c r="B615">
        <v>0</v>
      </c>
    </row>
    <row r="616" spans="1:2" ht="12.75">
      <c r="A616">
        <v>259</v>
      </c>
      <c r="B616">
        <v>0</v>
      </c>
    </row>
    <row r="617" spans="1:2" ht="12.75">
      <c r="A617">
        <v>304</v>
      </c>
      <c r="B617">
        <v>0</v>
      </c>
    </row>
    <row r="618" spans="1:2" ht="12.75">
      <c r="A618">
        <v>495</v>
      </c>
      <c r="B618">
        <v>0</v>
      </c>
    </row>
    <row r="619" spans="1:2" ht="12.75">
      <c r="A619">
        <v>217</v>
      </c>
      <c r="B619">
        <v>0</v>
      </c>
    </row>
    <row r="620" spans="1:2" ht="12.75">
      <c r="A620">
        <v>160</v>
      </c>
      <c r="B620">
        <v>0</v>
      </c>
    </row>
    <row r="621" spans="1:2" ht="12.75">
      <c r="A621">
        <v>10067</v>
      </c>
      <c r="B621">
        <v>0</v>
      </c>
    </row>
    <row r="622" spans="1:2" ht="12.75">
      <c r="A622">
        <v>344</v>
      </c>
      <c r="B622">
        <v>0</v>
      </c>
    </row>
    <row r="623" spans="1:2" ht="12.75">
      <c r="A623">
        <v>456</v>
      </c>
      <c r="B623">
        <v>0</v>
      </c>
    </row>
    <row r="624" spans="1:2" ht="12.75">
      <c r="A624">
        <v>172</v>
      </c>
      <c r="B624">
        <v>0</v>
      </c>
    </row>
    <row r="625" spans="1:2" ht="12.75">
      <c r="A625">
        <v>487</v>
      </c>
      <c r="B625">
        <v>0</v>
      </c>
    </row>
    <row r="626" spans="1:2" ht="12.75">
      <c r="A626">
        <v>680</v>
      </c>
      <c r="B626">
        <v>1</v>
      </c>
    </row>
    <row r="627" spans="1:2" ht="12.75">
      <c r="A627">
        <v>451</v>
      </c>
      <c r="B627">
        <v>0</v>
      </c>
    </row>
    <row r="628" spans="1:2" ht="12.75">
      <c r="A628">
        <v>541</v>
      </c>
      <c r="B628">
        <v>0</v>
      </c>
    </row>
    <row r="629" spans="1:2" ht="12.75">
      <c r="A629">
        <v>441</v>
      </c>
      <c r="B629">
        <v>0</v>
      </c>
    </row>
    <row r="630" spans="1:2" ht="12.75">
      <c r="A630">
        <v>261</v>
      </c>
      <c r="B630">
        <v>0</v>
      </c>
    </row>
    <row r="631" spans="1:2" ht="12.75">
      <c r="A631">
        <v>59</v>
      </c>
      <c r="B631">
        <v>0</v>
      </c>
    </row>
    <row r="632" spans="1:2" ht="12.75">
      <c r="A632">
        <v>5</v>
      </c>
      <c r="B632">
        <v>0</v>
      </c>
    </row>
    <row r="633" spans="1:2" ht="12.75">
      <c r="A633">
        <v>148</v>
      </c>
      <c r="B633">
        <v>1</v>
      </c>
    </row>
    <row r="634" spans="1:2" ht="12.75">
      <c r="A634">
        <v>422</v>
      </c>
      <c r="B634">
        <v>1</v>
      </c>
    </row>
    <row r="635" spans="1:2" ht="12.75">
      <c r="A635">
        <v>766</v>
      </c>
      <c r="B635">
        <v>1</v>
      </c>
    </row>
    <row r="636" spans="1:2" ht="12.75">
      <c r="A636">
        <v>502</v>
      </c>
      <c r="B636">
        <v>0</v>
      </c>
    </row>
    <row r="637" spans="1:2" ht="12.75">
      <c r="A637">
        <v>86</v>
      </c>
      <c r="B637">
        <v>0</v>
      </c>
    </row>
    <row r="638" spans="1:2" ht="12.75">
      <c r="A638">
        <v>392</v>
      </c>
      <c r="B638">
        <v>0</v>
      </c>
    </row>
    <row r="639" spans="1:2" ht="12.75">
      <c r="A639">
        <v>659</v>
      </c>
      <c r="B639">
        <v>0</v>
      </c>
    </row>
    <row r="640" spans="1:2" ht="12.75">
      <c r="A640">
        <v>62</v>
      </c>
      <c r="B640">
        <v>0</v>
      </c>
    </row>
    <row r="641" spans="1:2" ht="12.75">
      <c r="A641">
        <v>543</v>
      </c>
      <c r="B641">
        <v>0</v>
      </c>
    </row>
    <row r="642" spans="1:2" ht="12.75">
      <c r="A642">
        <v>350</v>
      </c>
      <c r="B642">
        <v>0</v>
      </c>
    </row>
    <row r="643" spans="1:2" ht="12.75">
      <c r="A643">
        <v>455</v>
      </c>
      <c r="B643">
        <v>0</v>
      </c>
    </row>
    <row r="644" ht="12.75">
      <c r="A644" s="19"/>
    </row>
    <row r="645" ht="12.75">
      <c r="A645" s="19"/>
    </row>
    <row r="646" ht="12.75">
      <c r="A646" s="20"/>
    </row>
    <row r="647" ht="12.75">
      <c r="A647" s="20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20"/>
    </row>
    <row r="659" ht="12.75">
      <c r="A659" s="20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20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20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20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20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20"/>
    </row>
    <row r="769" ht="12.75">
      <c r="A769" s="19"/>
    </row>
    <row r="770" ht="12.75">
      <c r="A770" s="19"/>
    </row>
    <row r="771" ht="12.75">
      <c r="A771" s="20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20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20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20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20"/>
    </row>
    <row r="822" ht="12.75">
      <c r="A822" s="19"/>
    </row>
    <row r="823" ht="12.75">
      <c r="A823" s="20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20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20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20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20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20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20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20"/>
    </row>
    <row r="990" ht="12.75">
      <c r="A990" s="20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20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20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20"/>
    </row>
    <row r="1075" ht="12.75">
      <c r="A1075" s="20"/>
    </row>
    <row r="1076" ht="12.75">
      <c r="A1076" s="19"/>
    </row>
    <row r="1077" ht="12.75">
      <c r="A1077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marcos_sanches</dc:creator>
  <cp:keywords/>
  <dc:description/>
  <cp:lastModifiedBy>marcos_sanches</cp:lastModifiedBy>
  <dcterms:created xsi:type="dcterms:W3CDTF">2013-06-26T19:16:17Z</dcterms:created>
  <dcterms:modified xsi:type="dcterms:W3CDTF">2014-09-15T12:52:12Z</dcterms:modified>
  <cp:category/>
  <cp:version/>
  <cp:contentType/>
  <cp:contentStatus/>
</cp:coreProperties>
</file>